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harini/Desktop/ClassWork/CrowfundingAnalysis/"/>
    </mc:Choice>
  </mc:AlternateContent>
  <xr:revisionPtr revIDLastSave="0" documentId="13_ncr:1_{AE5E732F-4451-B24E-88DD-2B65802EFFC6}" xr6:coauthVersionLast="45" xr6:coauthVersionMax="45" xr10:uidLastSave="{00000000-0000-0000-0000-000000000000}"/>
  <bookViews>
    <workbookView xWindow="1600" yWindow="940" windowWidth="26720" windowHeight="16120" activeTab="2" xr2:uid="{00000000-000D-0000-FFFF-FFFF00000000}"/>
  </bookViews>
  <sheets>
    <sheet name="Kickstarter" sheetId="1" r:id="rId1"/>
    <sheet name="Outcomes Based on Launch Date" sheetId="10" r:id="rId2"/>
    <sheet name="Outcomes Based on Goals" sheetId="11" r:id="rId3"/>
  </sheets>
  <definedNames>
    <definedName name="_xlnm._FilterDatabase" localSheetId="0" hidden="1">Kickstarter!$A$1:$T$4115</definedName>
  </definedNames>
  <calcPr calcId="191029"/>
  <pivotCaches>
    <pivotCache cacheId="7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1" l="1"/>
  <c r="H3" i="11"/>
  <c r="H4" i="11"/>
  <c r="H5" i="11"/>
  <c r="H6" i="11"/>
  <c r="H7" i="11"/>
  <c r="H8" i="11"/>
  <c r="H9" i="11"/>
  <c r="H10" i="11"/>
  <c r="H11" i="11"/>
  <c r="H12" i="11"/>
  <c r="H13" i="11"/>
  <c r="C13" i="11" l="1"/>
  <c r="B13" i="11"/>
  <c r="G3" i="11"/>
  <c r="G4" i="11"/>
  <c r="G5" i="11"/>
  <c r="G6" i="11"/>
  <c r="G7" i="11"/>
  <c r="G8" i="11"/>
  <c r="G9" i="11"/>
  <c r="G10" i="11"/>
  <c r="G11" i="11"/>
  <c r="G12" i="11"/>
  <c r="F3" i="11"/>
  <c r="F4" i="11"/>
  <c r="F5" i="11"/>
  <c r="F6" i="11"/>
  <c r="F7" i="11"/>
  <c r="F8" i="11"/>
  <c r="F9" i="11"/>
  <c r="F10" i="11"/>
  <c r="F11" i="11"/>
  <c r="F12" i="11"/>
  <c r="D13" i="11"/>
  <c r="E3" i="11"/>
  <c r="E4" i="11"/>
  <c r="E5" i="11"/>
  <c r="E6" i="11"/>
  <c r="E7" i="11"/>
  <c r="E8" i="11"/>
  <c r="E9" i="11"/>
  <c r="E10" i="11"/>
  <c r="E11" i="11"/>
  <c r="E12" i="11"/>
  <c r="E2" i="11"/>
  <c r="H2" i="11" s="1"/>
  <c r="D12" i="11"/>
  <c r="C12" i="11"/>
  <c r="D11" i="11"/>
  <c r="C11" i="11"/>
  <c r="D10" i="11"/>
  <c r="C10" i="11"/>
  <c r="D9" i="11"/>
  <c r="C9" i="11"/>
  <c r="D8" i="11"/>
  <c r="C8" i="11"/>
  <c r="D7" i="11"/>
  <c r="C7" i="11"/>
  <c r="D6" i="11"/>
  <c r="C6" i="11"/>
  <c r="D5" i="11"/>
  <c r="D4" i="11"/>
  <c r="D3" i="11"/>
  <c r="C3" i="11"/>
  <c r="D2" i="11"/>
  <c r="C2" i="11"/>
  <c r="B7" i="11"/>
  <c r="B6" i="11"/>
  <c r="C5" i="11"/>
  <c r="B5" i="11"/>
  <c r="C4" i="11"/>
  <c r="B4" i="11"/>
  <c r="B3" i="11"/>
  <c r="B12" i="11"/>
  <c r="B11" i="11"/>
  <c r="B10" i="11"/>
  <c r="B9" i="11"/>
  <c r="B8" i="11"/>
  <c r="G2" i="11" l="1"/>
  <c r="F2" i="11"/>
  <c r="E13" i="11"/>
  <c r="G13" i="1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3" i="11" l="1"/>
  <c r="U3194" i="1"/>
  <c r="U3632" i="1"/>
  <c r="U3207" i="1"/>
  <c r="U3870" i="1"/>
  <c r="U3190" i="1"/>
  <c r="U3757" i="1"/>
  <c r="U3772" i="1"/>
  <c r="U2932" i="1"/>
  <c r="U2924" i="1"/>
  <c r="U3203" i="1"/>
  <c r="U3195" i="1"/>
  <c r="U2939" i="1"/>
  <c r="U3754" i="1"/>
  <c r="U3634" i="1"/>
</calcChain>
</file>

<file path=xl/sharedStrings.xml><?xml version="1.0" encoding="utf-8"?>
<sst xmlns="http://schemas.openxmlformats.org/spreadsheetml/2006/main" count="32976" uniqueCount="8400">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</sst>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0" fontId="3" fillId="0" borderId="0" xfId="0" applyFont="1"/>
    <xf numFmtId="0" fontId="1" fillId="0" borderId="0" xfId="0" applyFont="1"/>
    <xf numFmtId="0" fontId="0" fillId="0" borderId="0" xfId="0" pivotButton="1" applyNumberFormat="1"/>
    <xf numFmtId="0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9" fontId="3" fillId="0" borderId="0" xfId="1" applyFont="1"/>
  </cellXfs>
  <cellStyles count="2">
    <cellStyle name="Normal" xfId="0" builtinId="0"/>
    <cellStyle name="Percent" xfId="1" builtinId="5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D-104D-8FA4-E6201FE1B44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5D-104D-8FA4-E6201FE1B44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5D-104D-8FA4-E6201FE1B44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B5D-104D-8FA4-E6201FE1B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8879199"/>
        <c:axId val="1028880831"/>
      </c:lineChart>
      <c:catAx>
        <c:axId val="1028879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880831"/>
        <c:crosses val="autoZero"/>
        <c:auto val="1"/>
        <c:lblAlgn val="ctr"/>
        <c:lblOffset val="100"/>
        <c:noMultiLvlLbl val="0"/>
      </c:catAx>
      <c:valAx>
        <c:axId val="102888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8879199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472990777338603E-2"/>
          <c:y val="1.6437125748502993E-2"/>
          <c:w val="0.93944664031620551"/>
          <c:h val="0.7181875618841058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18-6A44-AC86-5B8CBC08AEE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18-6A44-AC86-5B8CBC08AEE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18-6A44-AC86-5B8CBC08A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8832671"/>
        <c:axId val="695094623"/>
      </c:lineChart>
      <c:catAx>
        <c:axId val="42883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094623"/>
        <c:crosses val="autoZero"/>
        <c:auto val="1"/>
        <c:lblAlgn val="ctr"/>
        <c:lblOffset val="100"/>
        <c:noMultiLvlLbl val="0"/>
      </c:catAx>
      <c:valAx>
        <c:axId val="695094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83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0</xdr:row>
      <xdr:rowOff>0</xdr:rowOff>
    </xdr:from>
    <xdr:to>
      <xdr:col>14</xdr:col>
      <xdr:colOff>533400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DFA43-1701-4D49-A648-045F354D9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1206500</xdr:colOff>
      <xdr:row>2</xdr:row>
      <xdr:rowOff>241300</xdr:rowOff>
    </xdr:from>
    <xdr:to>
      <xdr:col>6</xdr:col>
      <xdr:colOff>1714500</xdr:colOff>
      <xdr:row>18</xdr:row>
      <xdr:rowOff>215900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0914D7-09EB-BF40-AD7C-9B6498A0E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ini" refreshedDate="44091.647179398147" createdVersion="6" refreshedVersion="6" minRefreshableVersion="3" recordCount="4114" xr:uid="{7A334A30-EE32-6A4D-8490-56A1D04A359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x v="1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x v="2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x v="3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x v="4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x v="5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x v="6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x v="7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x v="8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x v="9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x v="10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x v="11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x v="12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x v="13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x v="14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x v="15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x v="16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x v="17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x v="18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x v="19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x v="20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x v="21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x v="22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x v="23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x v="24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x v="25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x v="26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x v="27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x v="28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x v="29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x v="30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x v="31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x v="32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x v="33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x v="34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x v="35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x v="36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x v="37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x v="38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x v="39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x v="40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x v="41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x v="42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x v="43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x v="44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x v="45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x v="46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x v="47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x v="48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x v="49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x v="50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x v="51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x v="52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x v="53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x v="54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x v="55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x v="56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x v="57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x v="58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x v="59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x v="60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x v="61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x v="62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x v="63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x v="64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x v="65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x v="66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x v="67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x v="68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x v="69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x v="70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x v="71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x v="72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x v="73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x v="74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x v="75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x v="76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x v="77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x v="78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x v="79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x v="80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x v="81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x v="82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x v="83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x v="84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x v="85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x v="86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x v="87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x v="88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x v="89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x v="90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x v="91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x v="92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x v="93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x v="94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x v="95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x v="96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x v="97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x v="98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x v="99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x v="100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x v="101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x v="102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x v="103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x v="104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x v="105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x v="106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x v="107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x v="108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x v="109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x v="110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x v="111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x v="112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x v="113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x v="114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x v="115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x v="116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x v="117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x v="118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x v="119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x v="120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x v="121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x v="122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x v="123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x v="124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x v="125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x v="126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x v="127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x v="128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x v="129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x v="130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x v="131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x v="132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x v="133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x v="134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x v="135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x v="121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x v="136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x v="137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x v="138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x v="139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x v="140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x v="141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x v="142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x v="143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x v="144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x v="145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x v="146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x v="147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x v="148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x v="149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x v="150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x v="151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x v="152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x v="153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x v="154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x v="155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x v="156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x v="157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x v="158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x v="159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x v="160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x v="161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x v="162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x v="163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x v="164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x v="165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x v="166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x v="167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x v="168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x v="169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x v="170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x v="171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x v="172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x v="173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x v="174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x v="175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x v="176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x v="177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x v="178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x v="179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x v="180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x v="181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x v="182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x v="183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x v="184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x v="185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x v="186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x v="187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x v="188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x v="189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x v="190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x v="191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x v="192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x v="193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x v="194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x v="195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x v="196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x v="197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x v="198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x v="199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x v="200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x v="201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x v="202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x v="203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x v="204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x v="205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x v="206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x v="207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x v="208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x v="209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x v="210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x v="211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x v="212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x v="213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x v="214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x v="215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x v="216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x v="217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x v="218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x v="219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x v="220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x v="221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x v="222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x v="223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x v="224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x v="225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x v="226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x v="227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x v="228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x v="229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x v="230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x v="231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x v="232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x v="233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x v="234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x v="235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x v="236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x v="237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x v="238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x v="239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x v="240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x v="241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x v="242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x v="243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x v="24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x v="245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x v="246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x v="247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x v="248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x v="249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x v="250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x v="251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x v="252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x v="253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x v="254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x v="255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x v="256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x v="257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x v="258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x v="259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x v="260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x v="261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x v="262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x v="263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x v="264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x v="265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x v="266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x v="267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x v="268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x v="269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x v="270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x v="271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x v="272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x v="273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x v="274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x v="275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x v="276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x v="277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x v="278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x v="279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x v="280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x v="281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x v="282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x v="283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x v="284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x v="285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x v="286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x v="287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x v="288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x v="289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x v="290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x v="291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x v="292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x v="293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x v="294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x v="295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x v="296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x v="297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x v="298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x v="299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x v="300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x v="301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x v="302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x v="303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x v="304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x v="305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x v="306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x v="307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x v="308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x v="309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x v="310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x v="311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x v="312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x v="313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x v="314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x v="315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x v="316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x v="317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x v="318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x v="319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x v="320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x v="321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x v="322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x v="323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x v="324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x v="325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x v="326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x v="327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x v="328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x v="329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x v="330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x v="331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x v="332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x v="333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x v="334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x v="335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x v="336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x v="337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x v="338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x v="339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x v="340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x v="341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x v="342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x v="343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x v="344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x v="345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x v="346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x v="347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x v="348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x v="349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x v="350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x v="351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x v="352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x v="353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x v="354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x v="355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x v="356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x v="357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x v="358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x v="359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x v="360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x v="361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x v="362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x v="363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x v="364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x v="365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x v="366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x v="367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x v="368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x v="369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x v="370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x v="371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x v="372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x v="373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x v="374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x v="375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x v="376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x v="377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x v="378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x v="379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x v="380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x v="381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x v="382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x v="383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x v="384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x v="385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x v="386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x v="387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x v="388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x v="389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x v="390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x v="391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x v="392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x v="393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x v="394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x v="395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x v="396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x v="397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x v="398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x v="399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x v="400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x v="401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x v="402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x v="403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x v="404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x v="405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x v="406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x v="407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x v="408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x v="409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x v="410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x v="411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x v="412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x v="413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x v="414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x v="415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x v="416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x v="417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x v="418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x v="419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x v="420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x v="421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x v="422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x v="423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x v="424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x v="425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x v="426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x v="427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x v="428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x v="429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x v="430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x v="431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x v="432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x v="433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x v="434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x v="435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x v="436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x v="437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x v="438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x v="439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x v="440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x v="441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x v="442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x v="443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x v="444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x v="445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x v="446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x v="447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x v="448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x v="449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x v="450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x v="451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x v="452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x v="453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x v="454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x v="455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x v="456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x v="457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x v="458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x v="459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x v="460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x v="461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x v="462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x v="463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x v="464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x v="465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x v="466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x v="467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x v="468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x v="469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x v="470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x v="471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x v="472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x v="473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x v="474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x v="475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x v="476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x v="477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x v="478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x v="479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x v="480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x v="481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x v="482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x v="483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x v="484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x v="485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x v="486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x v="487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x v="488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x v="489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x v="490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x v="491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x v="492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x v="493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x v="494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x v="495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x v="496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x v="497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x v="498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x v="499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x v="500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x v="501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x v="502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x v="503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x v="504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x v="505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x v="506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x v="507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x v="508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x v="509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x v="510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x v="511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x v="512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x v="513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x v="514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x v="515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x v="516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x v="517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x v="518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x v="519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x v="520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x v="521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x v="522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x v="523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x v="524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x v="525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x v="526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x v="527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x v="528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x v="529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x v="530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x v="531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x v="532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x v="533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x v="534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x v="535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x v="536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x v="537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x v="538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x v="539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x v="540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x v="541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x v="542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x v="543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x v="544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x v="545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x v="546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x v="547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x v="548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x v="549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x v="550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x v="551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x v="552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x v="553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x v="554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x v="555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x v="556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x v="557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x v="558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x v="559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x v="560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x v="561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x v="562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x v="563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x v="564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x v="565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x v="566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x v="567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x v="568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x v="569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x v="570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x v="571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x v="572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x v="573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x v="574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x v="575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x v="576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x v="577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x v="578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x v="579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x v="580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x v="581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x v="582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x v="583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x v="584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x v="585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x v="586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x v="587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x v="588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x v="589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x v="590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x v="591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x v="592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x v="593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x v="594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x v="595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x v="596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x v="597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x v="598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x v="599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x v="600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x v="601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x v="602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x v="603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x v="604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x v="605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x v="606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x v="607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x v="608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x v="609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x v="610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x v="611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x v="612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x v="613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x v="614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x v="615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x v="616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x v="617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x v="618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x v="619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x v="620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x v="621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x v="622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x v="623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x v="624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x v="625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x v="626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x v="627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x v="628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x v="629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x v="630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x v="631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x v="632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x v="633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x v="634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x v="635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x v="636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x v="637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x v="638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x v="639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x v="640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x v="641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x v="642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x v="643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x v="644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x v="645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x v="646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x v="647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x v="648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x v="649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x v="650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x v="651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x v="652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x v="653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x v="654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x v="655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x v="656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x v="657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x v="658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x v="659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x v="660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x v="661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x v="662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x v="663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x v="664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x v="665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x v="666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x v="667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x v="668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x v="669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x v="670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x v="671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x v="672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x v="673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x v="674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x v="675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x v="676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x v="677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x v="678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x v="679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x v="680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x v="681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x v="682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x v="683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x v="684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x v="685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x v="686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x v="687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x v="688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x v="689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x v="690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x v="691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x v="692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x v="693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x v="694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x v="695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x v="696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x v="697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x v="698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x v="699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x v="700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x v="701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x v="702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x v="703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x v="704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x v="705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x v="706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x v="707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x v="708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x v="709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x v="710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x v="711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x v="712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x v="713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x v="714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x v="715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x v="716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x v="717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x v="718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x v="719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x v="720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x v="721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x v="722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x v="723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x v="724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x v="725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x v="726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x v="727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x v="728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x v="729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x v="730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x v="731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x v="732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x v="733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x v="734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x v="735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x v="736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x v="737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x v="738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x v="739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x v="740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x v="741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x v="742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x v="743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x v="744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x v="745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x v="746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x v="747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x v="748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x v="749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x v="750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x v="751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x v="752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x v="753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x v="754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x v="755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x v="756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x v="757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x v="758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x v="759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x v="760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x v="761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x v="762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x v="763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x v="764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x v="765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x v="766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x v="767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x v="768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x v="769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x v="770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x v="771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x v="772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x v="773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x v="774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x v="775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x v="776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x v="777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x v="778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x v="779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x v="780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x v="781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x v="782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x v="783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x v="784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x v="785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x v="786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x v="787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x v="788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x v="789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x v="790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x v="791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x v="792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x v="793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x v="794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x v="795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x v="796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x v="797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x v="798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x v="799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x v="800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x v="801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x v="802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x v="803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x v="804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x v="805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x v="806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x v="807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x v="808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x v="809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x v="810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x v="811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x v="812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x v="813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x v="814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x v="815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x v="816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x v="817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x v="818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x v="819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x v="820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x v="821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x v="822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x v="823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x v="824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x v="825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x v="826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x v="827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x v="828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x v="829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x v="830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x v="831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x v="832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x v="833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x v="834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x v="835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x v="836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x v="837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x v="838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x v="839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x v="840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x v="841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x v="842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x v="843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x v="844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x v="845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x v="846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x v="847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x v="848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x v="849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x v="850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x v="851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x v="852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x v="853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x v="854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x v="855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x v="856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x v="857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x v="858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x v="859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x v="860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x v="861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x v="862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x v="863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x v="864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x v="865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x v="866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x v="867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x v="868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x v="869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x v="870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x v="871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x v="872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x v="873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x v="874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x v="875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x v="876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x v="877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x v="878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x v="879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x v="880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x v="881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x v="882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x v="883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x v="884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x v="885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x v="886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x v="887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x v="888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x v="889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x v="890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x v="891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x v="892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x v="893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x v="894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x v="895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x v="896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x v="897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x v="898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x v="899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x v="900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x v="901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x v="902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x v="903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x v="904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x v="905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x v="906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x v="907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x v="908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x v="909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x v="910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x v="911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x v="912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x v="913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x v="914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x v="915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x v="916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x v="917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x v="918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x v="919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x v="920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x v="921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x v="922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x v="923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x v="924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x v="925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x v="926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x v="927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x v="928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x v="929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x v="930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x v="931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x v="932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x v="933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x v="934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x v="935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x v="936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x v="937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x v="938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x v="939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x v="940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x v="941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x v="942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x v="943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x v="944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x v="945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x v="946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x v="947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x v="948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x v="949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x v="950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x v="951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x v="952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x v="953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x v="954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x v="955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x v="956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x v="957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x v="958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x v="959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x v="960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x v="961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x v="962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x v="963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x v="964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x v="965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x v="966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x v="967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x v="968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x v="969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x v="970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x v="971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x v="972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x v="973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x v="974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x v="975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x v="976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x v="977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x v="978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x v="979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x v="980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x v="981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x v="982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x v="983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x v="984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x v="985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x v="986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x v="987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x v="988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x v="989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x v="990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x v="991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x v="992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x v="993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x v="994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x v="995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x v="996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x v="997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x v="998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x v="999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x v="1000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x v="1001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x v="1002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x v="1003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x v="1004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x v="1005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x v="1006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x v="1007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x v="1008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x v="1009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x v="1010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x v="1011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x v="1012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x v="1013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x v="1014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x v="1015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x v="1016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x v="1017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x v="1018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x v="1019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x v="1020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x v="1021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x v="1022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x v="1023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x v="1024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x v="1025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x v="1026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x v="1027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x v="1028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x v="1029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x v="1030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x v="1031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x v="1032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x v="1033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x v="1034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x v="1035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x v="1036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x v="1037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x v="1038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x v="1039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x v="1040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x v="1041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x v="1042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x v="1043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x v="1044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x v="1045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x v="1046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x v="1047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x v="1048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x v="1049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x v="1050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x v="1051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x v="1052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x v="1053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x v="1054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x v="1055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x v="1056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x v="1057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x v="1058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x v="1059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x v="1060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x v="1061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x v="1062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x v="1063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x v="1064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x v="1065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x v="1066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x v="1067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x v="1068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x v="1069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x v="1070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x v="1071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x v="1072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x v="1073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x v="1074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x v="1075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x v="1076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x v="1077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x v="1078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x v="1079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x v="1080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x v="1081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x v="1082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x v="1083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x v="1084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x v="1085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x v="1086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x v="1087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x v="1088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x v="1089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x v="1090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x v="1091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x v="1092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x v="1093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x v="1094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x v="1095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x v="1096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x v="1097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x v="1098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x v="1099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x v="1100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x v="1101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x v="1102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x v="1103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x v="1104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x v="1105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x v="1106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x v="1107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x v="1108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x v="1109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x v="1110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x v="1111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x v="1112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x v="1113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x v="1114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x v="1115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x v="1116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x v="1117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x v="1118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x v="1119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x v="1120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x v="1121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x v="1122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x v="1123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x v="1124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x v="1125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x v="1126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x v="1127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x v="1128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x v="1129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x v="1130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x v="1131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x v="1132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x v="1133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x v="1134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x v="1135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x v="1136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x v="1137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x v="1138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x v="1139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x v="1140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x v="1141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x v="1142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x v="1143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x v="1144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x v="1145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x v="1146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x v="1147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x v="1148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x v="1149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x v="1150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x v="1151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x v="1152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x v="1153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x v="1154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x v="1155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x v="1156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x v="1157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x v="1158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x v="1159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x v="1160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x v="1161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x v="1162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x v="1163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x v="1164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x v="1165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x v="1166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x v="1167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x v="1168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x v="1169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x v="1170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x v="1171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x v="1172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x v="1173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x v="1174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x v="1175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x v="1176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x v="1177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x v="1178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x v="1179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x v="1180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x v="1181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x v="1182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x v="1183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x v="1184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x v="1185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x v="1186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x v="1187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x v="1188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x v="1189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x v="1190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x v="1191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x v="1192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x v="1193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x v="1194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x v="1195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x v="1196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x v="1197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x v="1198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x v="1199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x v="1200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x v="120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x v="1202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x v="1203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x v="1204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x v="1205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x v="1206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x v="1207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x v="1208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x v="1209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x v="1210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x v="1211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x v="1212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x v="1213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x v="1214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x v="1215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x v="1216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x v="1217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x v="1218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x v="1219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x v="1220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x v="1221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x v="1222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x v="1223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x v="1224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x v="1225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x v="1226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x v="1227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x v="1228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x v="1229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x v="1230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x v="1231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x v="1232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x v="1233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x v="1234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x v="1235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x v="1236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x v="1237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x v="1238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x v="1239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x v="1240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x v="124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x v="1242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x v="1243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x v="1244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x v="1245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x v="1246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x v="1247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x v="1248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x v="1249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x v="1250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x v="1251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x v="1252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x v="1253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x v="1254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x v="1255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x v="1256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x v="1257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x v="1258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x v="1259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x v="1260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x v="1261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x v="1262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x v="1263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x v="1264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x v="1265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x v="1266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x v="1267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x v="1268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x v="1269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x v="1270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x v="1271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x v="1272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x v="1273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x v="1274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x v="1275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x v="1276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x v="1277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x v="1278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x v="1279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x v="1280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x v="1281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x v="1282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x v="1283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x v="1284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x v="1285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x v="1286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x v="1287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x v="1288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x v="1289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x v="1290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x v="1291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x v="1292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x v="1293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x v="1294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x v="1295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x v="1296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x v="1297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x v="1298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x v="1299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x v="1300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x v="1301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x v="1302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x v="1303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x v="1304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x v="1305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x v="1306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x v="1307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x v="1308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x v="1309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x v="1310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x v="1311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x v="1312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x v="664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x v="1313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x v="1314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x v="1315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x v="1316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x v="1317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x v="1318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x v="1319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x v="1320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x v="1321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x v="1322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x v="1323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x v="1324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x v="1325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x v="1326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x v="1327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x v="1328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x v="1329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x v="1330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x v="1331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x v="1332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x v="1333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x v="1334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x v="1335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x v="1336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x v="1337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x v="1338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x v="1339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x v="1340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x v="1341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x v="1342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x v="1343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x v="1344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x v="1345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x v="1346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x v="1347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x v="1348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x v="1349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x v="1350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x v="1351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x v="1352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x v="1353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x v="1354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x v="1355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x v="1356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x v="1357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x v="1358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x v="1359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x v="1360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x v="1361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x v="1362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x v="1363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x v="1364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x v="1365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x v="1366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x v="1367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x v="1368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x v="1369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x v="1370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x v="1371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x v="1372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x v="1373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x v="1374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x v="1375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x v="1376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x v="1377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x v="1378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x v="1379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x v="1380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x v="1381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x v="1382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x v="1383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x v="1384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x v="1385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x v="1386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x v="1387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x v="1388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x v="1389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x v="1390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x v="1391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x v="1392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x v="1393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x v="1394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x v="1395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x v="1396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x v="1397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x v="1398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x v="1399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x v="1400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x v="1401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x v="1402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x v="1403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x v="1404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x v="1405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x v="1406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x v="1407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x v="1408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x v="1409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x v="1410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x v="1411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x v="1412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x v="1413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x v="1414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x v="1415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x v="1416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x v="1417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x v="1418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x v="1419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x v="1420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x v="1421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x v="1422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x v="1423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x v="1424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x v="1425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x v="1426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x v="1427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x v="1428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x v="1429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x v="1430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x v="1431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x v="1432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x v="1433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x v="1434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x v="1435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x v="1436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x v="1437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x v="1438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x v="1439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x v="1440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x v="1441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x v="1442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x v="1443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x v="1444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x v="1445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x v="1446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x v="1447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x v="1448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x v="1449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x v="1450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x v="1451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x v="1452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x v="1453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x v="1454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x v="1455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x v="1456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x v="1457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x v="1458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x v="1459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x v="1460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x v="1461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x v="1462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x v="1463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x v="1464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x v="1465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x v="1466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x v="1467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x v="1468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x v="1469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x v="1470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x v="1471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x v="1472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x v="1473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x v="1474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x v="1475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x v="1476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x v="1477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x v="1478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x v="1479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x v="1480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x v="1481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x v="1482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x v="1483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x v="1484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x v="1485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x v="1486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x v="1487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x v="1488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x v="1489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x v="1490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x v="1491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x v="1492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x v="1493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x v="1494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x v="1495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x v="1496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x v="1497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x v="1498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x v="1499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x v="1500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x v="1501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x v="1502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x v="1503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x v="1504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x v="1505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x v="1506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x v="1507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x v="1508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x v="1509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x v="1510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x v="1511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x v="1512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x v="1513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x v="1514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x v="1515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x v="1516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x v="1517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x v="1518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x v="1519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x v="1520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x v="1521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x v="1522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x v="1523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x v="1524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x v="1525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x v="1526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x v="1527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x v="1528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x v="1529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x v="1530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x v="1531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x v="1532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x v="1533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x v="1534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x v="1535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x v="1536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x v="1537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x v="1538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x v="1539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x v="1540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x v="1541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x v="1542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x v="1543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x v="1544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x v="1545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x v="1546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x v="1547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x v="1548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x v="1549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x v="1550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x v="1551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x v="1552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x v="1553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x v="1554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x v="1555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x v="1556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x v="1557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x v="1558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x v="1559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x v="1560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x v="1561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x v="1562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x v="1563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x v="1564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x v="1565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x v="1566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x v="1567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x v="1568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x v="1569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x v="1570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x v="1571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x v="1572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x v="1573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x v="1574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x v="1575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x v="1576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x v="1577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x v="1578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x v="1579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x v="1580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x v="1581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x v="1582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x v="1583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x v="1584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x v="1585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x v="1586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x v="1587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x v="1588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x v="1589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x v="1590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x v="1591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x v="1592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x v="1593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x v="1594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x v="1595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x v="1596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x v="1597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x v="1598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x v="1599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x v="1600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x v="1601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x v="1602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x v="1603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x v="1604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x v="1605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x v="1606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x v="1607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x v="1608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x v="1609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x v="1610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x v="1611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x v="1612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x v="1613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x v="1614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x v="1615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x v="1616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x v="1617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x v="1618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x v="1619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x v="1620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x v="1621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x v="1622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x v="1623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x v="1624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x v="1625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x v="1626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x v="1627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x v="1628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x v="1629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x v="1630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x v="1631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x v="1632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x v="1633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x v="1634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x v="1635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x v="1636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x v="1637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x v="1638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x v="1639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x v="1640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x v="1641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x v="1642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x v="1643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x v="1644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x v="1645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x v="1646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x v="1647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x v="1648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x v="1649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x v="1650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x v="1651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x v="1652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x v="1653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x v="1654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x v="1655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x v="1656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x v="1657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x v="1658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x v="1659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x v="1660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x v="1661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x v="1662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x v="1663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x v="1664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x v="1665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x v="1666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x v="1667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x v="1668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x v="1669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x v="1670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x v="1671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x v="1672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x v="1673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x v="1674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x v="1675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x v="1676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x v="1677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x v="1678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x v="1679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x v="1680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x v="1681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x v="1682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x v="1683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x v="1684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x v="1685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x v="1686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x v="1687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x v="1688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x v="1689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x v="1690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x v="1691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x v="1692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x v="1693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x v="1694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x v="1695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x v="1696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x v="1697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x v="1698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x v="1699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x v="1700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x v="1701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x v="1702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x v="1703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x v="1704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x v="1705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x v="1706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x v="1707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x v="1708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x v="1709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x v="1710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x v="1711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x v="1712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x v="1713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x v="1714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x v="1715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x v="1716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x v="1717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x v="1718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x v="1719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x v="1720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x v="1721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x v="1722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x v="1723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x v="172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x v="1725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x v="1726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x v="1727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x v="1728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x v="1729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x v="1730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x v="1731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x v="1732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x v="1733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x v="1734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x v="1735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x v="1736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x v="1737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x v="1738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x v="1739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x v="1740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x v="1741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x v="1742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x v="1743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x v="1744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x v="1745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x v="1746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x v="1747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x v="1748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x v="1749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x v="1750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x v="1751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x v="1752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x v="1753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x v="1754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x v="1755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x v="1756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x v="1757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x v="1758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x v="1759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x v="1760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x v="1761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x v="1762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x v="1763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x v="1764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x v="1765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x v="1766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x v="1767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x v="1768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x v="1769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x v="1770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x v="1771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x v="1772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x v="1773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x v="1774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x v="1775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x v="1776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x v="1777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x v="1778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x v="1779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x v="1780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x v="1781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x v="1782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x v="1783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x v="1784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x v="1785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x v="1786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x v="1787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x v="1788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x v="1789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x v="1790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x v="1791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x v="1792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x v="1793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x v="1794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x v="1795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x v="1796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x v="1797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x v="1798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x v="1799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x v="1800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x v="1801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x v="1802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x v="1803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x v="1804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x v="1805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x v="1806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x v="1807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x v="1808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x v="1809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x v="1810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x v="1811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x v="1812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x v="1813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x v="1814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x v="1815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x v="1816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x v="1817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x v="1818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x v="1819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x v="1820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x v="1821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x v="1822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x v="1823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x v="1824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x v="1825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x v="1826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x v="1827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x v="1828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x v="1829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x v="1830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x v="1831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x v="1832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x v="1833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x v="1834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x v="1835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x v="1836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x v="1837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x v="1838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x v="1839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x v="1840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x v="1841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x v="1842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x v="1843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x v="1844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x v="1845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x v="1846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x v="1847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x v="1848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x v="1849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x v="1850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x v="1851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x v="1852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x v="1853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x v="1854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x v="1855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x v="1856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x v="1857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x v="1858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x v="1859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x v="1860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x v="1861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x v="1862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x v="1863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x v="1864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x v="1865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x v="1866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x v="1867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x v="1868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x v="1869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x v="1870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x v="1871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x v="1872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x v="1873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x v="1874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x v="1875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x v="1876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x v="1877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x v="1878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x v="1879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x v="1880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x v="1881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x v="1882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x v="1883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x v="1884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x v="1885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x v="1886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x v="1887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x v="1888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x v="1889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x v="1890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x v="1891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x v="1892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x v="1893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x v="1894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x v="1895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x v="1896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x v="1897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x v="1898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x v="1899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x v="1900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x v="1901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x v="1902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x v="1903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x v="1904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x v="1905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x v="1906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x v="1907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x v="1908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x v="1909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x v="1910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x v="1911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x v="1912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x v="1913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x v="1914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x v="1915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x v="1916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x v="1917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x v="1918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x v="1919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x v="1920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x v="1921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x v="1922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x v="1923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x v="1924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x v="1925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x v="1926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x v="1927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x v="1928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x v="1929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x v="1930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x v="1931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x v="1932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x v="1933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x v="1934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x v="1935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x v="1936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x v="1937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x v="1938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x v="1939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x v="1940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x v="1941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x v="1942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x v="1943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x v="1944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x v="1945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x v="1946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x v="1947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x v="1948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x v="1949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x v="1950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x v="1951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x v="1952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x v="1953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x v="1954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x v="1955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x v="1956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x v="1957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x v="1958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x v="1959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x v="1960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x v="1961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x v="1962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x v="1963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x v="1964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x v="1965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x v="1966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x v="1967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x v="1968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x v="1969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x v="1970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x v="1971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x v="1972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x v="1973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x v="1974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x v="1975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x v="1976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x v="1977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x v="1978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x v="1979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x v="1980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x v="1981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x v="1982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x v="1983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x v="1984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x v="1985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x v="1986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x v="1987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x v="1988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x v="1989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x v="1990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x v="1991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x v="1992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x v="1993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x v="1994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x v="1995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x v="1996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x v="1997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x v="1998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x v="1999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x v="2000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x v="2001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x v="2002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x v="2003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x v="2004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x v="2005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x v="2006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x v="2007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x v="2008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x v="2009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x v="2010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x v="2011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x v="2012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x v="2013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x v="2014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x v="2015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x v="2016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x v="2017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x v="2018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x v="2019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x v="2020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x v="2021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x v="2022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x v="2023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x v="2024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x v="2025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x v="2026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x v="2027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x v="2028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x v="2029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x v="2030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x v="2031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x v="2032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x v="2033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x v="2034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x v="2035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x v="2036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x v="2037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x v="2038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x v="2039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x v="2040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x v="2041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x v="2042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x v="2043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x v="2044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x v="2045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x v="2046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x v="2047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x v="2048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x v="2049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x v="2050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x v="2051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x v="2052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x v="2053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x v="2054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x v="2055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x v="2056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x v="2057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x v="2058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x v="2059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x v="2060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x v="2061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x v="2062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x v="2063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x v="2064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x v="2065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x v="2066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x v="2067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x v="2068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x v="2069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x v="2070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x v="2071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x v="2072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x v="2073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x v="2074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x v="2075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x v="2076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x v="2077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x v="2078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x v="2079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x v="2080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x v="2081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x v="2082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x v="2083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x v="2084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x v="2085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x v="2086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x v="2087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x v="2088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x v="2089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x v="2090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x v="2091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x v="2092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x v="2093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x v="2094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x v="2095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x v="2096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x v="2097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x v="2098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x v="2099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x v="2100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x v="2101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x v="2102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x v="2103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x v="2104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x v="2105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x v="2106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x v="2107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x v="2108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x v="2109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x v="2110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x v="2111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x v="2112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x v="2113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x v="2114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x v="2115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x v="2116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x v="2117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x v="2118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x v="2119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x v="2120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x v="2121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x v="2122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x v="2123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x v="2124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x v="2125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x v="2126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x v="2127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x v="2128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x v="2129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x v="2130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x v="2131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x v="2132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x v="2133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x v="2134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x v="2135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x v="2136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x v="2137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x v="2138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x v="2139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x v="2140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x v="2141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x v="2142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x v="2143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x v="2144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x v="2145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x v="2146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x v="2147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x v="2148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x v="2149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x v="2150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x v="2151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x v="2152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x v="2153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x v="2154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x v="2155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x v="2156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x v="2157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x v="2158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x v="2159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x v="2160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x v="2161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x v="2162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x v="2163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x v="2164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x v="2165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x v="2166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x v="2167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x v="2168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x v="2169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x v="2170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x v="2171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x v="2172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x v="2173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x v="2174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x v="2175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x v="2176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x v="2177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x v="2178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x v="2179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x v="2180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x v="2181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x v="2182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x v="2183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x v="2184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x v="2185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x v="2186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x v="2187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x v="2188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x v="2189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x v="2190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x v="2191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x v="2192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x v="2193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x v="2194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x v="2195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x v="2196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x v="2197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x v="2198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x v="2199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x v="2200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x v="2201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x v="2202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x v="2203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x v="2204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x v="2205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x v="2206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x v="2207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x v="2208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x v="2209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x v="2210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x v="2211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x v="2212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x v="2213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x v="2214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x v="2215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x v="2216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x v="2217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x v="2218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x v="2219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x v="2220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x v="2221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x v="2222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x v="2223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x v="2224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x v="2225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x v="2226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x v="2227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x v="2228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x v="2229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x v="2230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x v="2231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x v="2232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x v="2233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x v="2234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x v="2235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x v="2236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x v="2237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x v="2238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x v="2239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x v="2240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x v="2241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x v="2242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x v="2243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x v="2244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x v="2245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x v="2246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x v="2247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x v="2248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x v="2249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x v="2250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x v="2251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x v="2252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x v="2253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x v="2254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x v="2255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x v="2256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x v="2257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x v="2258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x v="2259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x v="2260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x v="2261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x v="2262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x v="2263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x v="2264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x v="2265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x v="2266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x v="2267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x v="2268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x v="2269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x v="2270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x v="2271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x v="2272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x v="2273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x v="2274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x v="2275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x v="2276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x v="2277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x v="2278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x v="2279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x v="2280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x v="2281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x v="2282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x v="2283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x v="2284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x v="2285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x v="2286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x v="2287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x v="2288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x v="2289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x v="2290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x v="2291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x v="2292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x v="2293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x v="2294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x v="2295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x v="2296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x v="2297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x v="2298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x v="2299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x v="2300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x v="2301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x v="2302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x v="2303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x v="2304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x v="2305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x v="2306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x v="2307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x v="2308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x v="2309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x v="2310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x v="2311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x v="2312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x v="2313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x v="2314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x v="2315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x v="2316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x v="2317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x v="2318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x v="2319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x v="2320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x v="2321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x v="2322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x v="2323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x v="2324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x v="2325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x v="2326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x v="2327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x v="2328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x v="2329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x v="2330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x v="2331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x v="2332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x v="2333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x v="2334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x v="2335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x v="2336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x v="2337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x v="2338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x v="2339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x v="2340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x v="2341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x v="2342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x v="2343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x v="2344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x v="2345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x v="2346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x v="2347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x v="2348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x v="2349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x v="2350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x v="2351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x v="2352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x v="2353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x v="2354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x v="2355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x v="2356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x v="2357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x v="2358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x v="2359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x v="2360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x v="2361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x v="2362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x v="2363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x v="2364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x v="2365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x v="2366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x v="2367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x v="2368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x v="2369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x v="2370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x v="2371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x v="2372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x v="2373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x v="2374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x v="2375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x v="2376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x v="2377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x v="2378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x v="2379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x v="2380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x v="2381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x v="2382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x v="2383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x v="2384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x v="2385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x v="2386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x v="2387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x v="2388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x v="2389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x v="2390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x v="2391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x v="2392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x v="2393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x v="2394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x v="2395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x v="2396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x v="2397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x v="2398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x v="2399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x v="2400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x v="2401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x v="2402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x v="2403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x v="2404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x v="2405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x v="2406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x v="2407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x v="2408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x v="2409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x v="2410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x v="2411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x v="2412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x v="2413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x v="2414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x v="2415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x v="2416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x v="2417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x v="2418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x v="2419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x v="2420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x v="2421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x v="2422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x v="2423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x v="2424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x v="2425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x v="2426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x v="2427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x v="2428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x v="2429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x v="2430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x v="2431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x v="2432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x v="2433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x v="2434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x v="2435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x v="2436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x v="2437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x v="2438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x v="2439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x v="2440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x v="2441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x v="2442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x v="2443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x v="2444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x v="2445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x v="2446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x v="2447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x v="2448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x v="2449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x v="2450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x v="2451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x v="2452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x v="2453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x v="2454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x v="2455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x v="2456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x v="2457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x v="2458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x v="2459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x v="2460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x v="2461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x v="2462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x v="2463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x v="2464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x v="2465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x v="2466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x v="2467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x v="2468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x v="2469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x v="2470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x v="2471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x v="2472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x v="2473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x v="2474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x v="2475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x v="2476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x v="2477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x v="2478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x v="2479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x v="2480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x v="2481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x v="2482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x v="2483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x v="2484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x v="2485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x v="2486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x v="2487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x v="2488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x v="2489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x v="2490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x v="2491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x v="2492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x v="2493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x v="2494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x v="2495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x v="2496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x v="2497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x v="2498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x v="2499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x v="2500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x v="2501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x v="2502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x v="2503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x v="2504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x v="2505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x v="2506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x v="2507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x v="2508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x v="2509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x v="2510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x v="2511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x v="2512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x v="2513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x v="2514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x v="2515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x v="2516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x v="2517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x v="2518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x v="2519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x v="2520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x v="2521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x v="2522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x v="2523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x v="2524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x v="2525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x v="2526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x v="2527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x v="2528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x v="2529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x v="2530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x v="2531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x v="2532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x v="2533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x v="2534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x v="2535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x v="2536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x v="2537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x v="2538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x v="25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x v="2540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x v="2541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x v="2542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x v="2543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x v="254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x v="2545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x v="2546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x v="2547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x v="2548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x v="2549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x v="2550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x v="2551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x v="2552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x v="2553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x v="2554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x v="2555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x v="2556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x v="2557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x v="2558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x v="2559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x v="2560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x v="2561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x v="2562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x v="2563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x v="2564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x v="2565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x v="2566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x v="2567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x v="2568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x v="2569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x v="2570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x v="2571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x v="2572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x v="2573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x v="2574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x v="2575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x v="2576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x v="2577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x v="2578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x v="2579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x v="2580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x v="2581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x v="2582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x v="2583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x v="2584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x v="2585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x v="2586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x v="2587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x v="2588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x v="2589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x v="2590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x v="2591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x v="2592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x v="2593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x v="2594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x v="2595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x v="2596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x v="2597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x v="2598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x v="2599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x v="2600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x v="2601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x v="2602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x v="2603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x v="2604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x v="2605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x v="2606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x v="2607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x v="2608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x v="2609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x v="2610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x v="2611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x v="2612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x v="2613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x v="2614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x v="2615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x v="2616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x v="2617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x v="2618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x v="2619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x v="2620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x v="2621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x v="2622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x v="2623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x v="2624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x v="2625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x v="2626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x v="2627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x v="2628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x v="2629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x v="2630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x v="2631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x v="2632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x v="2633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x v="2634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x v="2635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x v="2636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x v="2637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x v="2638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x v="2639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x v="2640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x v="2641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x v="2642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x v="2643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x v="2644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x v="2645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x v="2646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x v="2647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x v="2648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x v="2649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x v="2650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x v="2651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x v="2652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x v="2653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x v="2654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x v="2655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x v="2656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x v="2657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x v="2658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x v="2659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x v="2660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x v="2661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x v="2662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x v="2663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x v="2664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x v="2665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x v="2666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x v="2667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x v="2668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x v="2669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x v="2670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x v="2671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x v="2672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x v="2673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x v="2674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x v="2675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x v="2676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x v="2677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x v="2678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x v="2679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x v="2680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x v="2681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x v="2682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x v="2683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x v="2684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x v="2685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x v="2686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x v="2687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x v="2688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x v="2689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x v="2690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x v="2691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x v="2692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x v="2693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x v="2694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x v="2695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x v="2696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x v="2697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x v="2698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x v="2699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x v="2700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x v="2701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x v="2702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x v="2703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x v="2704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x v="2705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x v="2706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x v="2707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x v="2708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x v="2709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x v="2710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x v="2711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x v="2712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x v="2713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x v="2714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x v="2715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x v="2716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x v="2717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x v="2718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x v="2719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x v="2720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x v="2721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x v="2722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x v="2723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x v="2724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x v="2725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x v="2726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x v="2727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x v="2728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x v="2729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x v="2730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x v="2731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x v="2732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x v="2733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x v="2734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x v="2735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x v="2736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x v="2737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x v="2738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x v="2739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x v="2740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x v="2741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x v="2742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x v="2743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x v="2744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x v="2745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x v="2746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x v="2747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x v="2748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x v="2749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x v="2750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x v="2751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x v="2752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x v="2753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x v="2754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x v="2755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x v="2756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x v="2757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x v="2758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x v="2759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x v="2760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x v="2761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x v="2762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x v="2763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x v="2764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x v="2765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x v="2766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x v="2767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x v="2768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x v="2769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x v="2770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x v="2771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x v="2772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x v="2773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x v="2774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x v="2775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x v="2776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x v="2777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x v="2778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x v="2779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x v="2780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x v="2781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x v="2782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x v="2783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x v="2784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x v="2785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x v="2786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x v="2787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x v="2788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x v="2789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x v="2790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x v="2791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x v="2792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x v="2793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x v="2794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x v="2795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x v="2796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x v="2797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x v="2798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x v="2799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x v="2800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x v="2801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x v="2802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x v="2803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x v="2804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x v="2805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x v="2806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x v="2807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x v="2808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x v="2809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x v="2810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x v="2811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x v="2812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x v="2813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x v="2814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x v="2815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x v="2816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x v="2817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x v="2818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x v="2819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x v="2820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x v="2821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x v="2822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x v="2823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x v="2824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x v="2825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x v="2826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x v="2827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x v="2828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x v="2829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x v="2830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x v="2831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x v="2832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x v="2833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x v="2834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x v="2835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x v="2836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x v="2837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x v="2838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x v="2839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x v="2840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x v="2841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x v="2842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x v="2843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x v="2844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x v="2845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x v="2846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x v="2847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x v="2848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x v="2849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x v="2850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x v="2851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x v="2852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x v="2853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x v="2854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x v="2855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x v="2856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x v="2857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x v="2858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x v="2859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x v="2860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x v="2861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x v="2862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x v="2863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x v="2864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x v="2865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x v="2866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x v="2867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x v="2868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x v="2869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x v="2870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x v="2871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x v="2872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x v="2873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x v="2874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x v="2875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x v="2876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x v="2877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x v="2878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x v="2879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x v="2880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x v="2881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x v="2882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x v="2883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x v="2884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x v="2885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x v="2886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x v="2887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x v="2888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x v="2889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x v="2890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x v="2891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x v="2892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x v="2893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x v="2894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x v="2895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x v="2896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x v="2897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x v="2898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x v="2899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x v="2900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x v="2901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x v="2902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x v="2903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x v="2904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x v="2905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x v="2906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x v="2907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x v="2908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x v="2909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x v="2910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x v="2911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x v="2912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x v="2913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x v="2914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x v="2915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x v="2916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x v="2917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x v="2918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x v="2919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x v="2920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x v="2921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x v="2922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x v="2923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x v="2924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x v="2925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x v="2926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x v="2927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x v="2928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x v="2929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x v="2930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x v="2931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x v="2932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x v="2933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x v="2934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x v="2935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x v="2936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x v="2937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x v="2938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x v="2939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x v="2940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x v="2941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x v="2942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x v="2943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x v="2944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x v="2945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x v="2946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x v="2947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x v="2948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x v="2949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x v="2950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x v="2951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x v="2952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x v="2953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x v="2954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x v="2955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x v="2956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x v="2957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x v="2958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x v="2959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x v="2960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x v="2961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x v="2962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x v="2963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x v="2964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x v="2965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x v="2966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x v="2967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x v="2968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x v="2969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x v="2970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x v="2971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x v="2972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x v="2973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x v="2974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x v="2975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x v="2976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x v="2977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x v="2978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x v="2979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x v="2980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x v="2981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x v="2982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x v="2983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x v="2984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x v="2985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x v="2986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x v="2987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x v="2988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x v="2989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x v="2990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x v="2991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x v="2992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x v="2993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x v="2994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x v="2995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x v="2996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x v="2997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x v="2998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x v="2999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x v="3000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x v="3001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x v="3002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x v="3003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x v="3004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x v="3005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x v="3006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x v="3007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x v="3008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x v="3009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x v="3010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x v="3011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x v="3012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x v="3013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x v="3014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x v="3015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x v="3016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x v="3017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x v="3018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x v="3019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x v="3020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x v="3021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x v="3022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x v="3023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x v="3024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x v="3025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x v="3026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x v="3027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x v="3028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x v="3029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x v="3030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x v="3031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x v="3032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x v="3033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x v="3034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x v="3035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x v="3036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x v="3037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x v="3038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x v="3039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x v="3040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x v="3041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x v="3042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x v="3043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x v="3044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x v="3045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x v="3046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x v="3047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x v="3048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x v="3049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x v="3050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x v="3051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x v="3052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x v="3053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x v="3054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x v="3055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x v="3056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x v="3057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x v="3058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x v="3059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x v="3060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x v="3061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x v="3062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x v="3063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x v="3064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x v="3065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x v="3066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x v="3067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x v="3068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x v="3069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x v="3070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x v="3071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x v="3072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x v="3073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x v="3074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x v="3075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x v="3076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x v="3077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x v="3078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x v="3079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x v="3080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x v="3081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x v="3082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x v="3083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x v="3084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x v="3085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x v="3086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x v="3087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x v="3088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x v="3089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x v="3090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x v="3091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x v="3092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x v="3093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x v="3094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x v="3095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x v="3096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x v="3097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x v="3098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x v="3099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x v="3100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x v="3101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x v="3102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x v="3103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x v="3104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x v="3105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x v="3106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x v="3107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x v="3108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x v="3109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x v="3110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x v="3111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x v="3112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x v="3113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x v="3114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x v="3115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x v="3116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x v="3117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x v="3118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x v="3119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x v="3120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x v="3121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x v="3122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x v="3123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x v="3124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x v="3125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x v="3126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x v="3127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x v="3128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x v="3129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x v="3130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x v="3131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x v="3132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x v="3133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x v="3134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x v="3135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x v="3136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x v="3137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x v="3138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x v="3139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x v="3140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x v="3141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x v="3142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x v="3143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x v="3144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x v="3145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x v="3146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x v="3147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x v="3148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x v="3149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x v="3150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x v="3151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x v="3152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x v="3153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x v="3154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x v="3155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x v="3156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x v="3157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x v="3158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x v="3159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x v="3160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x v="3161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x v="3162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x v="3163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x v="3164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x v="3165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x v="3166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x v="3167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x v="3168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x v="3169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x v="3170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x v="3171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x v="3172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x v="3173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x v="3174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x v="3175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x v="3176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x v="3177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x v="3178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x v="3179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x v="3180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x v="3181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x v="3182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x v="3183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x v="3184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x v="3185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x v="3186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x v="3187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x v="3188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x v="3189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x v="3190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x v="3191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x v="3192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x v="3193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x v="3194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x v="3195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x v="3196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x v="3197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x v="3198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x v="3199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x v="3200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x v="3201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x v="3202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x v="3203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x v="3204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x v="3205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x v="3206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x v="3207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x v="3208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x v="3209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x v="3210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x v="3211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x v="3212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x v="3213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x v="3214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x v="3215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x v="3216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x v="3217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x v="3218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x v="3219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x v="3220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x v="3221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x v="3222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x v="3223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x v="3224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x v="3225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x v="3226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x v="3227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x v="3228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x v="3229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x v="3230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x v="3231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x v="3232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x v="3233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x v="3234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x v="3235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x v="3236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x v="3237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x v="3238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x v="3239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x v="3240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x v="3241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x v="3242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x v="3243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x v="3244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x v="3245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x v="3246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x v="3247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x v="3248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x v="3249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x v="3250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x v="3251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x v="3252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x v="3253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x v="3254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x v="3255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x v="3256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x v="3257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x v="3258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x v="3259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x v="3260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x v="3261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x v="3262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x v="3263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x v="3264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x v="3265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x v="3266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x v="3267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x v="3268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x v="3269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x v="3270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x v="3271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x v="3272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x v="3273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x v="3274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x v="3275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x v="3276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x v="3277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x v="3278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x v="3279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x v="3280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x v="3281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x v="3282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x v="3283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x v="3284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x v="3285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x v="3286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x v="3287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x v="3288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x v="3289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x v="3290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x v="3291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x v="3292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x v="3293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x v="3294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x v="3295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x v="3296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x v="3297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x v="3298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x v="3299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x v="3300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x v="3301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x v="3302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x v="3303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x v="3304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x v="3305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x v="3306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x v="3307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x v="3308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x v="3309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x v="3310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x v="3311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x v="3312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x v="3313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x v="3314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x v="3315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x v="3316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x v="3317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x v="3318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x v="3319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x v="3320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x v="3321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x v="3322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x v="3323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x v="3324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x v="3325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x v="3326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x v="3327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x v="3328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x v="3329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x v="3330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x v="3331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x v="3332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x v="3333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x v="3334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x v="3335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x v="3336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x v="3337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x v="3338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x v="3339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x v="3340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x v="3341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x v="3342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x v="3343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x v="3344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x v="3345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x v="3346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x v="3347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x v="3348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x v="3349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x v="3350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x v="3351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x v="3352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x v="3353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x v="3354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x v="3355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x v="3356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x v="3357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x v="3358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x v="3359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x v="3360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x v="3361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x v="3362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x v="3363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x v="3364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x v="3365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x v="3366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x v="3367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x v="3368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x v="3369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x v="3370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x v="3371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x v="3372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x v="3373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x v="3374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x v="3375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x v="3376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x v="3377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x v="3378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x v="3379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x v="3380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x v="3381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x v="3382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x v="3383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x v="3384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x v="3385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x v="3386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x v="3387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x v="3388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x v="3389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x v="3390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x v="3391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x v="3392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x v="3393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x v="3394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x v="3395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x v="3396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x v="3397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x v="3398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x v="3399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x v="3400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x v="3401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x v="3402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x v="3403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x v="3404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x v="3405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x v="3406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x v="3407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x v="3408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x v="3409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x v="3410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x v="3411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x v="3412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x v="3413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x v="3414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x v="3415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x v="3416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x v="3417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x v="3418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x v="3419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x v="3420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x v="3421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x v="3422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x v="3423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x v="3424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x v="3425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x v="3426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x v="3427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x v="3428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x v="3429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x v="3430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x v="3431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x v="3432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x v="3433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x v="3434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x v="3435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x v="3436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x v="3437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x v="3438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x v="3439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x v="3440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x v="3441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x v="3442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x v="3443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x v="3444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x v="3445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x v="3446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x v="3447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x v="3448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x v="3449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x v="3450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x v="3451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x v="3452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x v="3453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x v="3454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x v="3455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x v="3456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x v="3457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x v="3458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x v="3459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x v="3460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x v="3461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x v="3462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x v="3463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x v="3464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x v="3465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x v="3466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x v="3467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x v="3468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x v="3469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x v="3470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x v="3471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x v="3472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x v="3473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x v="3474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x v="3475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x v="3476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x v="3477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x v="3478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x v="3479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x v="3480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x v="3481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x v="3482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x v="3483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x v="3484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x v="348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x v="3486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x v="3487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x v="3488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x v="3489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x v="3490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x v="3491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x v="3492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x v="3493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x v="3494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x v="3495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x v="3496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x v="3497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x v="3498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x v="3499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x v="3500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x v="3501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x v="3502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x v="3503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x v="3504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x v="3505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x v="3506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x v="3507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x v="3508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x v="3509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x v="3510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x v="3511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x v="3512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x v="3513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x v="3514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x v="3515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x v="3516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x v="3517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x v="3518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x v="3519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x v="3520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x v="3521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x v="3522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x v="3523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x v="3524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x v="3525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x v="3526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x v="3527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x v="3528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x v="3529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x v="3530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x v="3531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x v="3532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x v="3533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x v="3534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x v="3535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x v="3536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x v="3537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x v="3538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x v="3539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x v="3540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x v="3541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x v="3542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x v="3543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x v="3544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x v="3545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x v="3546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x v="3547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x v="3548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x v="3549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x v="3550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x v="3551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x v="3552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x v="3553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x v="3554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x v="3555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x v="3556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x v="3557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x v="3558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x v="3559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x v="3560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x v="3561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x v="3562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x v="3563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x v="3564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x v="3565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x v="3566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x v="3567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x v="3568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x v="3569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x v="3570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x v="3571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x v="3572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x v="3573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x v="3574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x v="3575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x v="3576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x v="3577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x v="3578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x v="3579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x v="3580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x v="3581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x v="3582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x v="3583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x v="3584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x v="3585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x v="3586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x v="3587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x v="3588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x v="3589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x v="3590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x v="3591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x v="3592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x v="3593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x v="3594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x v="3595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x v="3596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x v="3597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x v="3598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x v="3599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x v="3600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x v="3601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x v="3602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x v="3603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x v="3604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x v="3605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x v="3606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x v="3607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x v="3608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x v="3609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x v="3610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x v="3611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x v="3612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x v="3613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x v="3614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x v="3615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x v="3616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x v="3617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x v="3618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x v="3619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x v="3620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x v="3621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x v="3622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x v="3623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x v="3624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x v="3625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x v="3626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x v="3627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x v="3628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x v="3629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x v="3630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x v="3631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x v="3632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x v="3633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x v="3634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x v="3635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x v="3636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x v="3637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x v="3638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x v="3639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x v="3640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x v="3641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x v="3642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x v="3643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x v="3644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x v="3645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x v="3646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x v="3647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x v="3648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x v="3649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x v="3650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x v="3651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x v="3652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x v="3653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x v="3654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x v="3655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x v="3656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x v="3657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x v="3658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x v="3659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x v="3660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x v="3661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x v="3662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x v="3663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x v="3664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x v="3665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x v="3666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x v="3667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x v="3668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x v="3669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x v="3670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x v="3671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x v="3672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x v="3673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x v="3674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x v="3675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x v="3676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x v="3677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x v="3678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x v="3679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x v="3680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x v="3681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x v="3682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x v="3683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x v="3684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x v="3685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x v="3686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x v="3687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x v="3688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x v="3689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x v="3690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x v="3691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x v="3692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x v="3693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x v="3694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x v="3695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x v="3696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x v="3697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x v="3698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x v="3699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x v="3700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x v="3701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x v="3702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x v="3703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x v="3704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x v="3705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x v="3706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x v="3707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x v="3708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x v="3709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x v="3710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x v="3711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x v="3712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x v="3713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x v="3714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x v="3715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x v="3716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x v="3717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x v="3718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x v="3719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x v="3720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x v="3721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x v="3722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x v="3723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x v="3724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x v="3725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x v="3726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x v="3727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x v="3728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x v="3729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x v="3730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x v="3731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x v="3732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x v="3733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x v="3734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x v="3735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x v="3736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x v="3737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x v="3738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x v="3739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x v="3740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x v="3741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x v="3742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x v="3743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x v="3744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x v="3745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x v="3746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x v="3747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x v="3748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x v="3749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x v="3750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x v="3751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x v="3752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x v="3753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x v="3754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x v="3755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x v="3756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x v="3757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x v="3758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x v="3759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x v="3760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x v="3761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x v="3762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x v="3763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x v="3764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x v="3765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x v="3766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x v="3767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x v="3768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x v="3769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x v="3770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x v="3771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x v="3772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x v="3773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x v="3774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x v="3775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x v="3776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x v="3777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x v="3778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x v="3779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x v="3780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x v="3781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x v="3782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x v="3783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x v="3784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x v="3785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x v="3786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x v="3787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x v="3788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x v="3789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x v="3790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x v="3791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x v="3792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x v="3793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x v="3794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x v="3795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x v="3796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x v="3797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x v="3798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x v="3799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x v="3800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x v="3801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x v="3802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x v="3803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x v="3804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x v="3805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x v="3806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x v="3807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x v="3808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x v="3809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x v="3810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x v="3811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x v="3812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x v="3813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x v="3814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x v="3815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x v="3816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x v="3705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x v="3817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x v="3818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x v="3819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x v="3820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x v="3821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x v="3822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x v="3823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x v="3824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x v="3825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x v="3826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x v="3827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x v="3828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x v="3829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x v="3830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x v="3831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x v="3832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x v="3833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x v="3834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x v="3835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x v="3836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x v="3837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x v="3838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x v="3839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x v="3840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x v="3841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x v="3842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x v="3843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x v="3844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x v="3845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x v="3846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x v="3847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x v="3848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x v="3849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x v="3850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x v="3851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x v="3852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x v="3853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x v="3854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x v="3855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x v="3856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x v="3857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x v="3858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x v="3859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x v="3860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x v="3861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x v="3862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x v="3863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x v="3864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x v="3865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x v="3866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x v="3867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x v="3868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x v="3869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x v="3870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x v="3871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x v="3872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x v="3873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x v="3874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x v="3875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x v="3876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x v="3877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x v="3878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x v="3879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x v="3880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x v="3881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x v="3882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x v="3883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x v="3884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x v="3885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x v="3886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x v="3887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x v="3888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x v="3889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x v="3890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x v="3891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x v="3892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x v="3893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x v="3894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x v="3895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x v="3896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x v="3897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x v="3898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x v="3899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x v="3900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x v="3901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x v="3902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x v="3903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x v="3904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x v="3905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x v="3906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x v="3907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x v="3908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x v="3909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x v="3910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x v="3911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x v="3912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x v="3913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x v="3914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x v="3915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x v="3916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x v="3917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x v="3918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x v="3919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x v="3920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x v="3921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x v="3922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x v="3923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x v="3924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x v="3925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x v="3926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x v="3927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x v="3928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x v="3929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x v="3930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x v="3931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x v="3932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x v="3933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x v="3934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x v="3935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x v="3936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x v="3937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x v="3938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x v="3939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x v="3940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x v="3941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x v="3942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x v="3943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x v="3944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x v="3945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x v="3946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x v="3947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x v="2849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x v="3948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x v="3949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x v="3950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x v="3951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x v="3952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x v="3953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x v="3954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x v="3955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x v="3956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x v="3957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x v="3958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x v="395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x v="3960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x v="3961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x v="3962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x v="3963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x v="3964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x v="3965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x v="3966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x v="3967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x v="3968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x v="3969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x v="3970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x v="3971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x v="3972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x v="3973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x v="3974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x v="397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x v="3976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x v="3357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x v="3977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x v="3978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x v="3979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x v="3980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x v="3981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x v="3982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x v="3983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x v="3984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x v="3985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x v="3986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x v="3987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x v="3988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x v="3989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x v="3990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x v="3991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x v="3992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x v="3993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x v="3994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x v="3995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x v="3996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x v="3997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x v="3960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x v="3998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x v="3999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x v="4000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x v="4001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x v="4002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x v="4003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x v="4004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x v="4005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x v="4006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x v="4007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x v="4008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x v="4009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x v="4010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x v="4011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x v="4012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x v="4013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x v="4014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x v="4015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x v="4016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x v="4017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x v="4018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x v="4019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x v="4020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x v="4021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x v="4022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x v="4023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x v="4024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x v="4025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x v="4026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x v="4027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x v="4028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x v="4029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x v="3326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x v="4030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x v="4031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x v="4032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x v="4033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x v="4034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x v="4035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x v="4036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x v="4037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x v="4038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x v="4039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x v="4040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x v="4041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x v="4042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x v="4043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x v="4044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x v="4045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x v="4046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x v="4047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x v="4048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x v="4049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x v="4050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x v="4051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x v="4052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x v="4053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x v="4054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x v="4055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x v="4056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x v="4057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x v="4058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x v="4059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x v="3887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x v="4060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x v="4061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x v="4062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x v="4063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x v="4064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x v="4065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x v="4066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x v="4067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x v="4068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x v="4069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x v="4070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x v="4071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x v="4072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x v="4073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x v="4074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x v="4075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x v="4076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x v="4077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x v="4078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x v="4079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x v="4080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x v="4081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x v="4082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x v="4083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x v="4084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x v="4085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x v="4086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x v="4087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x v="4088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x v="4089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x v="4090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x v="4091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x v="4092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x v="4093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x v="4094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x v="4095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x v="4096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x v="4097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x v="4098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x v="4099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x v="4100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x v="4101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x v="4102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x v="4103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x v="2849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x v="4104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253A1B-F7BB-804C-ACD7-0CBC3BA7BF14}" name="PivotTable14" cacheId="7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3">
    <pivotField showAll="0"/>
    <pivotField showAll="0"/>
    <pivotField showAll="0">
      <items count="4106">
        <item x="3883"/>
        <item x="1048"/>
        <item x="1377"/>
        <item x="3376"/>
        <item x="1577"/>
        <item x="3605"/>
        <item x="1514"/>
        <item x="3150"/>
        <item x="3281"/>
        <item x="3554"/>
        <item x="3499"/>
        <item x="4026"/>
        <item x="3936"/>
        <item x="3458"/>
        <item x="3895"/>
        <item x="1396"/>
        <item x="4085"/>
        <item x="4061"/>
        <item x="4046"/>
        <item x="3242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301"/>
        <item x="465"/>
        <item x="2973"/>
        <item x="763"/>
        <item x="521"/>
        <item x="1127"/>
        <item x="1047"/>
        <item x="1947"/>
        <item x="2118"/>
        <item x="2307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25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677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3850"/>
        <item x="25"/>
        <item x="3771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1266"/>
        <item x="3636"/>
        <item x="3886"/>
        <item x="1068"/>
        <item x="2388"/>
        <item x="217"/>
        <item x="770"/>
        <item x="3112"/>
        <item x="512"/>
        <item x="1089"/>
        <item x="3177"/>
        <item x="3218"/>
        <item x="128"/>
        <item x="141"/>
        <item x="73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699"/>
        <item x="2701"/>
        <item x="1416"/>
        <item x="2051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2869"/>
        <item x="4049"/>
        <item x="2288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2200"/>
        <item x="59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27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1510"/>
        <item x="2871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1130"/>
        <item x="2181"/>
        <item x="182"/>
        <item x="3978"/>
        <item x="2349"/>
        <item x="2291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2017"/>
        <item x="1088"/>
        <item x="230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144"/>
        <item x="2519"/>
        <item x="3300"/>
        <item x="4013"/>
        <item x="3031"/>
        <item x="752"/>
        <item x="1910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728"/>
        <item x="1041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2099"/>
        <item x="1630"/>
        <item x="2170"/>
        <item x="1886"/>
        <item x="1934"/>
        <item x="129"/>
        <item x="2589"/>
        <item x="438"/>
        <item x="1667"/>
        <item x="823"/>
        <item x="2638"/>
        <item x="2514"/>
        <item x="2697"/>
        <item x="1589"/>
        <item x="1177"/>
        <item x="3045"/>
        <item x="1830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2599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735"/>
        <item x="2526"/>
        <item x="1575"/>
        <item x="3075"/>
        <item x="1019"/>
        <item x="1656"/>
        <item x="932"/>
        <item x="901"/>
        <item x="3957"/>
        <item x="3183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1348"/>
        <item x="1331"/>
        <item x="1892"/>
        <item x="1192"/>
        <item x="3318"/>
        <item x="662"/>
        <item x="1125"/>
        <item x="2391"/>
        <item x="3100"/>
        <item x="226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878"/>
        <item x="2012"/>
        <item x="1157"/>
        <item x="3725"/>
        <item x="1960"/>
        <item x="1875"/>
        <item x="1871"/>
        <item x="1675"/>
        <item x="3400"/>
        <item x="453"/>
        <item x="987"/>
        <item x="2622"/>
        <item x="3976"/>
        <item x="2450"/>
        <item x="157"/>
        <item x="1176"/>
        <item x="1619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2443"/>
        <item x="117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590"/>
        <item x="1899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2368"/>
        <item x="1408"/>
        <item x="89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599"/>
        <item x="338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982"/>
        <item x="4078"/>
        <item x="2097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3699"/>
        <item x="1937"/>
        <item x="3527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44"/>
        <item x="1775"/>
        <item x="317"/>
        <item x="1769"/>
        <item x="1579"/>
        <item x="1813"/>
        <item x="1749"/>
        <item x="1801"/>
        <item x="1220"/>
        <item x="2719"/>
        <item x="2270"/>
        <item x="3047"/>
        <item x="2232"/>
        <item x="1132"/>
        <item x="2127"/>
        <item x="3507"/>
        <item x="1119"/>
        <item x="2578"/>
        <item x="563"/>
        <item x="1664"/>
        <item x="2873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686"/>
        <item x="2932"/>
        <item x="684"/>
        <item x="1687"/>
        <item x="692"/>
        <item x="845"/>
        <item x="2285"/>
        <item x="2330"/>
        <item x="3288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472"/>
        <item x="1857"/>
        <item x="1008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2611"/>
        <item x="1817"/>
        <item x="2757"/>
        <item x="235"/>
        <item x="2634"/>
        <item x="1059"/>
        <item x="2384"/>
        <item x="701"/>
        <item x="1202"/>
        <item x="4103"/>
        <item x="3228"/>
        <item x="1632"/>
        <item x="1710"/>
        <item x="3443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554"/>
        <item x="3051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49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3384"/>
        <item x="2338"/>
        <item x="738"/>
        <item x="1103"/>
        <item x="1519"/>
        <item x="2779"/>
        <item x="1324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947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3980"/>
        <item x="2337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680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1359"/>
        <item x="1004"/>
        <item x="1923"/>
        <item x="428"/>
        <item x="1557"/>
        <item x="2791"/>
        <item x="3244"/>
        <item x="151"/>
        <item x="1673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02"/>
        <item x="2184"/>
        <item x="286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758"/>
        <item x="3531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3847"/>
        <item x="4062"/>
        <item x="742"/>
        <item x="801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2696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36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2493"/>
        <item x="678"/>
        <item x="2039"/>
        <item x="1337"/>
        <item x="993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2565"/>
        <item x="2243"/>
        <item x="3733"/>
        <item x="3321"/>
        <item x="4080"/>
        <item x="2685"/>
        <item x="2940"/>
        <item x="1316"/>
        <item x="3044"/>
        <item x="1677"/>
        <item x="3645"/>
        <item x="290"/>
        <item x="3671"/>
        <item x="2146"/>
        <item x="2251"/>
        <item x="1313"/>
        <item x="651"/>
        <item x="2842"/>
        <item t="default"/>
      </items>
    </pivotField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4">
    <format dxfId="3">
      <pivotArea field="9" type="button" dataOnly="0" labelOnly="1" outline="0"/>
    </format>
    <format dxfId="2">
      <pivotArea type="origin" dataOnly="0" labelOnly="1" outline="0" fieldPosition="0"/>
    </format>
    <format dxfId="1">
      <pivotArea field="22" type="button" dataOnly="0" labelOnly="1" outline="0"/>
    </format>
    <format dxfId="0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20" zoomScaleNormal="120" workbookViewId="0">
      <pane ySplit="1" topLeftCell="A2" activePane="bottomLeft" state="frozen"/>
      <selection pane="bottomLeft" activeCell="S522" sqref="S5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7.1640625" style="13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33203125" style="9" customWidth="1"/>
    <col min="16" max="16" width="23.1640625" customWidth="1"/>
    <col min="17" max="17" width="41.1640625" customWidth="1"/>
    <col min="18" max="18" width="15.1640625" customWidth="1"/>
    <col min="19" max="19" width="24.33203125" style="15" customWidth="1"/>
    <col min="20" max="20" width="20.1640625" style="15" customWidth="1"/>
    <col min="21" max="21" width="23.332031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22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4" t="s">
        <v>8365</v>
      </c>
      <c r="T1" s="14" t="s">
        <v>8366</v>
      </c>
      <c r="U1" s="19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3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 2), 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 2), 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3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3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3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3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3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3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3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3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3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3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3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3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3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3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3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3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3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3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3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3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3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3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3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3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3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3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3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3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3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3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3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3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3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3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3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3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3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3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3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3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3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3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3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3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3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3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3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3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3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3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3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3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3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3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3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3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3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3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5">ROUND(E67/D67*100,0)</f>
        <v>108</v>
      </c>
      <c r="P67">
        <f t="shared" ref="P67:P130" si="6">IFERROR(ROUND(E67/L67, 2), 0)</f>
        <v>132.05000000000001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3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3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3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3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3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3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3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3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3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3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3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3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3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3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3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3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3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3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3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3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3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3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3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3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3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3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3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3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3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3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3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3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3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3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3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3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3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3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3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3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3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3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3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3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3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3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3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3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3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3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3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3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3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3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3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3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3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3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10">ROUND(E131/D131*100,0)</f>
        <v>0</v>
      </c>
      <c r="P131">
        <f t="shared" ref="P131:P194" si="11">IFERROR(ROUND(E131/L131, 2), 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3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3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3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3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3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3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3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3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3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3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3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3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3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3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3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3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3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3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3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3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3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3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3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3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3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3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3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3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3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3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3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3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3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3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3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3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3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3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3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3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3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3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3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3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3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3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3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3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3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3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3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3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3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3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3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3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3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5">ROUND(E195/D195*100,0)</f>
        <v>0</v>
      </c>
      <c r="P195">
        <f t="shared" ref="P195:P258" si="16">IFERROR(ROUND(E195/L195, 2), 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3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3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3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3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3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3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3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3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3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3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3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3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3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3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3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3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3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3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3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3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3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3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3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3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3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3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3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3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3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3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3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3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3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3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3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3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3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3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3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3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3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3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3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3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3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3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3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3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3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3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3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3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3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3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3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3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3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3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20">ROUND(E259/D259*100,0)</f>
        <v>107</v>
      </c>
      <c r="P259">
        <f t="shared" ref="P259:P322" si="21">IFERROR(ROUND(E259/L259, 2), 0)</f>
        <v>66.7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3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3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3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3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3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3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3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3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3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3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3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3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3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3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3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3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3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3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3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3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3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3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3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3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3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3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3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3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3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3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3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3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3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3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3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3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3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3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3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3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3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3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3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3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3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3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3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3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3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3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3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3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3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3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3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3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3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5">ROUND(E323/D323*100,0)</f>
        <v>103</v>
      </c>
      <c r="P323">
        <f t="shared" ref="P323:P386" si="26">IFERROR(ROUND(E323/L323, 2), 0)</f>
        <v>106.62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3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3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3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3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3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3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3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3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3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3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3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3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3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3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3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3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3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3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3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3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3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3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3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3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3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3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3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3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3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3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3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3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3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3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3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3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3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3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3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3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3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3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3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3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3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3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3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3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3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3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3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3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3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3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3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3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3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3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30">ROUND(E387/D387*100,0)</f>
        <v>106</v>
      </c>
      <c r="P387">
        <f t="shared" ref="P387:P450" si="31">IFERROR(ROUND(E387/L387, 2), 0)</f>
        <v>111.8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3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3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3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3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3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3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3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3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3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3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3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3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3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3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3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3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3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3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3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3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3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3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3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3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3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3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3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3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3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3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3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3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3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3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3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3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3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3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3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3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3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3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3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3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3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3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3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3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3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3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3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3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3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3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3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3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3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3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35">ROUND(E451/D451*100,0)</f>
        <v>2</v>
      </c>
      <c r="P451">
        <f t="shared" ref="P451:P514" si="36">IFERROR(ROUND(E451/L451, 2), 0)</f>
        <v>9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3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3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3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3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3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3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3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3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3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3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3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3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3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3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3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3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3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3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3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3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3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3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3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3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3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3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3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3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3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3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3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3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3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3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3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3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3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3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3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3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3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3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3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3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3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3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3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3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3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3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3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3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3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3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3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3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3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40">ROUND(E515/D515*100,0)</f>
        <v>14</v>
      </c>
      <c r="P515">
        <f t="shared" ref="P515:P578" si="41">IFERROR(ROUND(E515/L515, 2), 0)</f>
        <v>102.38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3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3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3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3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3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3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3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3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3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3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3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3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3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3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3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3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3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3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3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3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3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3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3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3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3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3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3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3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3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3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3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3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3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3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3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3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3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3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3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3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3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3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3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3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3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3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3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3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3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3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3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3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3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3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3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3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3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3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45">ROUND(E579/D579*100,0)</f>
        <v>0</v>
      </c>
      <c r="P579">
        <f t="shared" ref="P579:P642" si="46">IFERROR(ROUND(E579/L579, 2), 0)</f>
        <v>10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3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3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3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3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3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3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3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3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3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3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3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3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3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3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3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3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3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3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3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3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3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3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3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3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3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3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3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3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3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3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3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3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3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3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3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3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3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3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3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3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3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3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3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3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3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3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3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3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3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3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3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3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3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3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3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3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3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50">ROUND(E643/D643*100,0)</f>
        <v>119</v>
      </c>
      <c r="P643">
        <f t="shared" ref="P643:P706" si="51">IFERROR(ROUND(E643/L643, 2), 0)</f>
        <v>151.32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3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3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3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3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3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3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3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3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3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3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3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3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3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3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3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3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3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3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3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3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3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3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3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3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3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3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3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3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3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3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3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3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3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3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3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3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3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3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3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3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3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3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3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3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3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3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3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3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3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3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3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3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3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3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3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3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3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3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55">ROUND(E707/D707*100,0)</f>
        <v>1</v>
      </c>
      <c r="P707">
        <f t="shared" ref="P707:P770" si="56">IFERROR(ROUND(E707/L707, 2), 0)</f>
        <v>195.4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3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3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3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3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3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3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3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3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3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3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3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3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3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3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3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3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3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3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3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3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3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3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3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3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3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3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3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3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3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3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3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3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3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3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3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3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3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3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3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3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3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3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3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3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3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3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3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3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3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3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3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3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3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3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3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3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3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3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60">ROUND(E771/D771*100,0)</f>
        <v>41</v>
      </c>
      <c r="P771">
        <f t="shared" ref="P771:P834" si="61">IFERROR(ROUND(E771/L771, 2), 0)</f>
        <v>31.85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3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3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3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3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3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3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3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3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3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3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3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3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3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3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3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3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3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3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3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3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3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3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3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3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3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3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3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3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3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3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3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3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3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3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3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3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3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3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3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3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3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3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3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3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3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3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3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3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3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3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3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3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3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3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3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3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3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65">ROUND(E835/D835*100,0)</f>
        <v>102</v>
      </c>
      <c r="P835">
        <f t="shared" ref="P835:P898" si="66">IFERROR(ROUND(E835/L835, 2), 0)</f>
        <v>148.78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3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3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3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3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3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3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3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3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3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3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3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3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3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3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3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3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3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3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3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3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3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3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3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3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3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3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3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3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3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3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3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3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3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3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3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3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3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3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3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3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3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3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3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3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3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3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3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3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3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3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3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3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3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3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3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3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3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3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70">ROUND(E899/D899*100,0)</f>
        <v>0</v>
      </c>
      <c r="P899">
        <f t="shared" ref="P899:P962" si="71">IFERROR(ROUND(E899/L899, 2), 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3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3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3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3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3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3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3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3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3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3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3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3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3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3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3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3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3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3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3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3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3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3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3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3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3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3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3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3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3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3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3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3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3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3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3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3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3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3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3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3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3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3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3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3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3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3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3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3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3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3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3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3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3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3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3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3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3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75">ROUND(E963/D963*100,0)</f>
        <v>42</v>
      </c>
      <c r="P963">
        <f t="shared" ref="P963:P1026" si="76">IFERROR(ROUND(E963/L963, 2), 0)</f>
        <v>364.35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3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3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3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3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3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3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3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3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3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3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3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3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3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3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3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3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3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3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3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3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3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3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3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3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3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3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3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3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3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3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3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3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3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3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3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3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3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3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3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3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3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3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3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3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3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3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3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3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3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3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3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3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3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3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3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3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3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3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80">ROUND(E1027/D1027*100,0)</f>
        <v>110</v>
      </c>
      <c r="P1027">
        <f t="shared" ref="P1027:P1090" si="81">IFERROR(ROUND(E1027/L1027, 2), 0)</f>
        <v>71.849999999999994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3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3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3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3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3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3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3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3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3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3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3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3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3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3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3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3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3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3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3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3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3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3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3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3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3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3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3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3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3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3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3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3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3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3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3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3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3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3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3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3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3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3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3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3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3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3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3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3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3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3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3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3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3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3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3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3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3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3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85">ROUND(E1091/D1091*100,0)</f>
        <v>8</v>
      </c>
      <c r="P1091">
        <f t="shared" ref="P1091:P1154" si="86">IFERROR(ROUND(E1091/L1091, 2), 0)</f>
        <v>23.96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3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3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3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3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3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3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3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3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3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3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3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3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3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3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3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3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3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3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3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3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3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3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3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3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3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3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3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3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3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3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3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3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3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3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3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3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3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3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3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3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3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3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3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3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3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3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3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3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3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3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3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3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3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3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3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3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3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90">ROUND(E1155/D1155*100,0)</f>
        <v>1</v>
      </c>
      <c r="P1155">
        <f t="shared" ref="P1155:P1218" si="91">IFERROR(ROUND(E1155/L1155, 2), 0)</f>
        <v>50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3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3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3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3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3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3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3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3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3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3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3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3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3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3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3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3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3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3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3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3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3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3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3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3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3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3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3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3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3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3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3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3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3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3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3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3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3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3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3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3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3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3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3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3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3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3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3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3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3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3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3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3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3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3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3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3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3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3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95">ROUND(E1219/D1219*100,0)</f>
        <v>103</v>
      </c>
      <c r="P1219">
        <f t="shared" ref="P1219:P1282" si="96">IFERROR(ROUND(E1219/L1219, 2), 0)</f>
        <v>148.57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3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3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3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3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3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3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3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3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3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3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3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3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3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3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3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3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3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3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3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3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3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3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3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3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3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3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3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3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3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3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3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3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3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3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3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3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3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3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3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3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3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3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3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3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3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3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3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3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3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3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3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3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3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3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3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3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3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100">ROUND(E1283/D1283*100,0)</f>
        <v>111</v>
      </c>
      <c r="P1283">
        <f t="shared" ref="P1283:P1346" si="101">IFERROR(ROUND(E1283/L1283, 2), 0)</f>
        <v>104.73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3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3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3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3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3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3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3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3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3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3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3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3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3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3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3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3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3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3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3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3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3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3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3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3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3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3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3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3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3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3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3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3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3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3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3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3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3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3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3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3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3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3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3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3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3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3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3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3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3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3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3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3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3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3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3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3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3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3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105">ROUND(E1347/D1347*100,0)</f>
        <v>125</v>
      </c>
      <c r="P1347">
        <f t="shared" ref="P1347:P1410" si="106">IFERROR(ROUND(E1347/L1347, 2), 0)</f>
        <v>53.57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3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3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3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3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3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3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3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3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3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3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3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3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3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3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3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3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3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3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3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3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3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3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3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3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3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3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3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3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3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3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3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3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3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3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3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3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3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3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3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3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3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3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3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3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3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3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3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3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3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3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3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3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3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3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3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3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3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3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110">ROUND(E1411/D1411*100,0)</f>
        <v>0</v>
      </c>
      <c r="P1411">
        <f t="shared" ref="P1411:P1474" si="111">IFERROR(ROUND(E1411/L1411, 2), 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3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3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3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3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3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3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3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3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3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3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3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3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3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3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3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3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3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3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3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3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3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3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3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3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3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3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3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3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3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3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3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3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3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3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3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3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3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3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3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3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3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3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3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3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3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3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3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3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3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3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3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3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3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3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3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3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3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115">ROUND(E1475/D1475*100,0)</f>
        <v>121</v>
      </c>
      <c r="P1475">
        <f t="shared" ref="P1475:P1538" si="116">IFERROR(ROUND(E1475/L1475, 2), 0)</f>
        <v>38.46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3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3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3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3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3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3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3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3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3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3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3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3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3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3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3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3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3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3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3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3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3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3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3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3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3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3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3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3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3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3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3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3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3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3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3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3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3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3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3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3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3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3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3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3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3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3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3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3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3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3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3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3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3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3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3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3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3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3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120">ROUND(E1539/D1539*100,0)</f>
        <v>180</v>
      </c>
      <c r="P1539">
        <f t="shared" ref="P1539:P1602" si="121">IFERROR(ROUND(E1539/L1539, 2), 0)</f>
        <v>96.38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3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3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3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3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3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3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3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3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3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3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3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3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3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3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3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3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3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3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3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3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3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3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3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3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3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3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3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3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3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3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3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3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3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3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3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3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3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3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3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3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3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3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3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3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3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3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3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3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3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3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3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3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3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3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3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3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3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25">ROUND(E1603/D1603*100,0)</f>
        <v>108</v>
      </c>
      <c r="P1603">
        <f t="shared" ref="P1603:P1666" si="126">IFERROR(ROUND(E1603/L1603, 2), 0)</f>
        <v>48.33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3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3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3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3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3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3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3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3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3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3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3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3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3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3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3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3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3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3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3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3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3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3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3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3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3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3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3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3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3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3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3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3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3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3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3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3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3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3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3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3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3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3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3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3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3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3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3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3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3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3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3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3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3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3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3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3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3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3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30">ROUND(E1667/D1667*100,0)</f>
        <v>119</v>
      </c>
      <c r="P1667">
        <f t="shared" ref="P1667:P1730" si="131">IFERROR(ROUND(E1667/L1667, 2), 0)</f>
        <v>44.96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3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3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3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3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3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3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3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3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3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3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3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3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3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3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3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3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3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3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3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3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3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3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3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3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3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3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3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3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3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3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3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3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3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3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3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3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3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3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3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3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3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3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3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3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3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3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3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3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3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3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3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3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3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3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3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3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3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3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35">ROUND(E1731/D1731*100,0)</f>
        <v>0</v>
      </c>
      <c r="P1731">
        <f t="shared" ref="P1731:P1794" si="136">IFERROR(ROUND(E1731/L1731, 2), 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3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3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3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3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3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3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3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3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3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3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3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3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3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3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3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3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3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3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3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3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3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3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3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3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3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3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3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3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3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3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3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3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3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3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3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3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3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3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3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3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3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3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3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3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3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3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3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3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3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3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3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3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3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3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3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3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3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40">ROUND(E1795/D1795*100,0)</f>
        <v>1</v>
      </c>
      <c r="P1795">
        <f t="shared" ref="P1795:P1858" si="141">IFERROR(ROUND(E1795/L1795, 2), 0)</f>
        <v>20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3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3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3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3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3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3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3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3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3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3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3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3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3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3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3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3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3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3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3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3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3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3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3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3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3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3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3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3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3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3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3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3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3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3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3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3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3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3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3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3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3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3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3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3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3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3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3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3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3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3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3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3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3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3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3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3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3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3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45">ROUND(E1859/D1859*100,0)</f>
        <v>100</v>
      </c>
      <c r="P1859">
        <f t="shared" ref="P1859:P1922" si="146">IFERROR(ROUND(E1859/L1859, 2), 0)</f>
        <v>136.36000000000001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3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3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3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3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3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3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3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3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3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3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3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3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3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3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3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3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3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3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3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3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3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3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3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3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3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3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3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3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3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3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3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3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3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3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3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3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3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3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3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3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3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3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3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3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3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3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3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3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3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3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3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3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3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3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3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3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3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50">ROUND(E1923/D1923*100,0)</f>
        <v>137</v>
      </c>
      <c r="P1923">
        <f t="shared" ref="P1923:P1986" si="151">IFERROR(ROUND(E1923/L1923, 2), 0)</f>
        <v>54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3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3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3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3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3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3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3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3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3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3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3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3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3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3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3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3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3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3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3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3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3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3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3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3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3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3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3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3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3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3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3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3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3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3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3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3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3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3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3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3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3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3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3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3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3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3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3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3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3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3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3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3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3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3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3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3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3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3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55">ROUND(E1987/D1987*100,0)</f>
        <v>3</v>
      </c>
      <c r="P1987">
        <f t="shared" ref="P1987:P2050" si="156">IFERROR(ROUND(E1987/L1987, 2), 0)</f>
        <v>12.75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3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3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3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3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3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3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3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3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3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3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3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3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3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3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3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3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3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3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3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3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3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3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3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3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3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3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3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3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3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3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3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3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3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3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3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3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3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3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3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3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3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3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3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3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3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3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3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3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3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3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3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3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3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3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3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3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3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3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60">ROUND(E2051/D2051*100,0)</f>
        <v>120</v>
      </c>
      <c r="P2051">
        <f t="shared" ref="P2051:P2114" si="161">IFERROR(ROUND(E2051/L2051, 2), 0)</f>
        <v>80.989999999999995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3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3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3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3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3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3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3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3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3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3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3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3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3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3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3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3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3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3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3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3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3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3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3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3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3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3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3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3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3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3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3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3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3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3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3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3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3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3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3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3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3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3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3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3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3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3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3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3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3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3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3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3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3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3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3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3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3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65">ROUND(E2115/D2115*100,0)</f>
        <v>105</v>
      </c>
      <c r="P2115">
        <f t="shared" ref="P2115:P2178" si="166">IFERROR(ROUND(E2115/L2115, 2), 0)</f>
        <v>68.599999999999994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3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3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3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3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3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3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3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3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3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3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3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3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3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3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3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3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3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3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3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3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3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3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3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3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3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3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3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3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3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3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3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3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3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3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3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3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3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3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3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3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3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3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3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3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3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3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3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3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3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3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3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3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3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3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3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3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3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3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70">ROUND(E2179/D2179*100,0)</f>
        <v>100</v>
      </c>
      <c r="P2179">
        <f t="shared" ref="P2179:P2242" si="171">IFERROR(ROUND(E2179/L2179, 2), 0)</f>
        <v>65.87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3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3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3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3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3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3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3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3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3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3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3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3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3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3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3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3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3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3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3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3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3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3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3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3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3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3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3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3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3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3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3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3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3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3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3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3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3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3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3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3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3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3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3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3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3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3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3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3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3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3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3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3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3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3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3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3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3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75">ROUND(E2243/D2243*100,0)</f>
        <v>806</v>
      </c>
      <c r="P2243">
        <f t="shared" ref="P2243:P2306" si="176">IFERROR(ROUND(E2243/L2243, 2), 0)</f>
        <v>49.47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3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3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3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3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3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3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3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3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3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3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3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3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3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3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3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3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3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3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3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3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3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3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3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3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3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3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3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3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3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3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3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3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3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3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3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3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3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3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3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3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3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3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3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3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3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3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3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3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3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3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3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3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3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3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3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3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3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3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80">ROUND(E2307/D2307*100,0)</f>
        <v>101</v>
      </c>
      <c r="P2307">
        <f t="shared" ref="P2307:P2370" si="181">IFERROR(ROUND(E2307/L2307, 2), 0)</f>
        <v>109.11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3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3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3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3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3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3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3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3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3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3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3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3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3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3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3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3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3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3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3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3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3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3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3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3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3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3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3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3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3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3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3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3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3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3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3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3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3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3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3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3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3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3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3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3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3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3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3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3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3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3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3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3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3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3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3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3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3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3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85">ROUND(E2371/D2371*100,0)</f>
        <v>0</v>
      </c>
      <c r="P2371">
        <f t="shared" ref="P2371:P2434" si="186">IFERROR(ROUND(E2371/L2371, 2), 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3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3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3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3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3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3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3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3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3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3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3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3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3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3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3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3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3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3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3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3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3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3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3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3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3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3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3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3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3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3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3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3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3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3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3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3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3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3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3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3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3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3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3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3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3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3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3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3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3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3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3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3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3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3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3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3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3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90">ROUND(E2435/D2435*100,0)</f>
        <v>0</v>
      </c>
      <c r="P2435">
        <f t="shared" ref="P2435:P2498" si="191">IFERROR(ROUND(E2435/L2435, 2), 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3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3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3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3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3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3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3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3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3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3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3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3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3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3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3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3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3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3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3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3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3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3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3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3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3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3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3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3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3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3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3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3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3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3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3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3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3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3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3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3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3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3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3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3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3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3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3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3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3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3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3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3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3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3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3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3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3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3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95">ROUND(E2499/D2499*100,0)</f>
        <v>113</v>
      </c>
      <c r="P2499">
        <f t="shared" ref="P2499:P2562" si="196">IFERROR(ROUND(E2499/L2499, 2), 0)</f>
        <v>80.55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3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3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3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3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3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3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3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3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3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3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3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3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3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3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3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3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3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3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3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3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3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3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3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3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3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3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3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3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3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3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3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3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3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3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3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3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3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3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3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3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3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3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3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3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3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3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3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3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3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3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3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3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3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3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3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3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3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200">ROUND(E2563/D2563*100,0)</f>
        <v>0</v>
      </c>
      <c r="P2563">
        <f t="shared" ref="P2563:P2626" si="201">IFERROR(ROUND(E2563/L2563, 2), 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3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3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3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3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3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3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3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3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3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3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3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3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3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3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3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3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3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3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3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3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3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3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3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3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3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3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3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3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3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3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3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3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3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3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3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3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3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3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3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3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3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3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3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3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3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3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3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3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3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3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3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3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3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3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3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3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3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3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205">ROUND(E2627/D2627*100,0)</f>
        <v>956</v>
      </c>
      <c r="P2627">
        <f t="shared" ref="P2627:P2690" si="206">IFERROR(ROUND(E2627/L2627, 2), 0)</f>
        <v>27.58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3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3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3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3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3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3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3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3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3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3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3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3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3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3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3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3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3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3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3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3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3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3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3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3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3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3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3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3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3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3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3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3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3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3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3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3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3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3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3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3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3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3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3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3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3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3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3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3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3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3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3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3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3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3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3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3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3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3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210">ROUND(E2691/D2691*100,0)</f>
        <v>0</v>
      </c>
      <c r="P2691">
        <f t="shared" ref="P2691:P2754" si="211">IFERROR(ROUND(E2691/L2691, 2), 0)</f>
        <v>1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3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3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3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3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3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3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3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3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3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3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3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3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3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3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3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3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3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3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3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3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3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3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3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3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3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3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3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3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3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3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3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3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3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3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3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3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3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3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3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3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3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3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3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3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3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3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3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3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3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3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3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3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3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3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3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3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3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215">ROUND(E2755/D2755*100,0)</f>
        <v>19</v>
      </c>
      <c r="P2755">
        <f t="shared" ref="P2755:P2818" si="216">IFERROR(ROUND(E2755/L2755, 2), 0)</f>
        <v>47.5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3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3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3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3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3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3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3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3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3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3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3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3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3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3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3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3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3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3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3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3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3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3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3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3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3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3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3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3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3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3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3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3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3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3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3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3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3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3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3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3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3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3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3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3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3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3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3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3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3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3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3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3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3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3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3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3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3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3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220">ROUND(E2819/D2819*100,0)</f>
        <v>130</v>
      </c>
      <c r="P2819">
        <f t="shared" ref="P2819:P2882" si="221">IFERROR(ROUND(E2819/L2819, 2), 0)</f>
        <v>23.64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3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3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3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3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3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3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3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3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3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3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3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3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3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3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3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3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3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3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3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3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3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3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3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3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3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3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3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3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3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3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3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3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3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3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3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3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3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3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3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3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3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3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3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3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3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3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3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3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3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3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3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3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3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3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3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3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3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23" si="225">ROUND(E2883/D2883*100,0)</f>
        <v>0</v>
      </c>
      <c r="P2883">
        <f t="shared" ref="P2883:P2923" si="226">IFERROR(ROUND(E2883/L2883, 2), 0)</f>
        <v>0</v>
      </c>
      <c r="Q2883" s="11" t="s">
        <v>8315</v>
      </c>
      <c r="R2883" t="s">
        <v>8316</v>
      </c>
      <c r="S2883" s="15">
        <f t="shared" ref="S2883:S2923" si="227">(((J2883/60)/60)/24)+DATE(1970,1,1)</f>
        <v>41916.597638888888</v>
      </c>
      <c r="T2883" s="15">
        <f t="shared" ref="T2883:T2923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3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3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3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3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3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3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3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3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3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3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3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3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3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3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3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3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3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3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3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3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3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3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3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3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3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3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3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3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3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3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3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3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3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3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3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3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3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ref="O2924:O2987" si="230">ROUND(E2924/D2924*100,0)</f>
        <v>100</v>
      </c>
      <c r="P2924">
        <f t="shared" ref="P2924:P2987" si="231">IFERROR(ROUND(E2924/L2924, 2), 0)</f>
        <v>83.33</v>
      </c>
      <c r="Q2924" s="11" t="s">
        <v>8315</v>
      </c>
      <c r="R2924" t="s">
        <v>8357</v>
      </c>
      <c r="S2924" s="15">
        <f t="shared" ref="S2924:S2987" si="232">(((J2924/60)/60)/24)+DATE(1970,1,1)</f>
        <v>42097.874155092592</v>
      </c>
      <c r="T2924" s="15">
        <f t="shared" ref="T2924:T2987" si="233">(((I2924/60)/60)/24)+DATE(1970,1,1)</f>
        <v>42142.874155092592</v>
      </c>
      <c r="U2924">
        <f>YEAR(S2924)</f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3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230"/>
        <v>100</v>
      </c>
      <c r="P2925">
        <f t="shared" si="231"/>
        <v>30</v>
      </c>
      <c r="Q2925" s="11" t="s">
        <v>8315</v>
      </c>
      <c r="R2925" t="s">
        <v>8357</v>
      </c>
      <c r="S2925" s="15">
        <f t="shared" si="232"/>
        <v>42013.15253472222</v>
      </c>
      <c r="T2925" s="15">
        <f t="shared" si="233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3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230"/>
        <v>103</v>
      </c>
      <c r="P2926">
        <f t="shared" si="231"/>
        <v>175.51</v>
      </c>
      <c r="Q2926" s="11" t="s">
        <v>8315</v>
      </c>
      <c r="R2926" t="s">
        <v>8357</v>
      </c>
      <c r="S2926" s="15">
        <f t="shared" si="232"/>
        <v>42103.556828703702</v>
      </c>
      <c r="T2926" s="15">
        <f t="shared" si="233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3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230"/>
        <v>102</v>
      </c>
      <c r="P2927">
        <f t="shared" si="231"/>
        <v>231.66</v>
      </c>
      <c r="Q2927" s="11" t="s">
        <v>8315</v>
      </c>
      <c r="R2927" t="s">
        <v>8357</v>
      </c>
      <c r="S2927" s="15">
        <f t="shared" si="232"/>
        <v>41863.584120370368</v>
      </c>
      <c r="T2927" s="15">
        <f t="shared" si="233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3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230"/>
        <v>125</v>
      </c>
      <c r="P2928">
        <f t="shared" si="231"/>
        <v>75</v>
      </c>
      <c r="Q2928" s="11" t="s">
        <v>8315</v>
      </c>
      <c r="R2928" t="s">
        <v>8357</v>
      </c>
      <c r="S2928" s="15">
        <f t="shared" si="232"/>
        <v>42044.765960648147</v>
      </c>
      <c r="T2928" s="15">
        <f t="shared" si="233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3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230"/>
        <v>131</v>
      </c>
      <c r="P2929">
        <f t="shared" si="231"/>
        <v>112.14</v>
      </c>
      <c r="Q2929" s="11" t="s">
        <v>8315</v>
      </c>
      <c r="R2929" t="s">
        <v>8357</v>
      </c>
      <c r="S2929" s="15">
        <f t="shared" si="232"/>
        <v>41806.669317129628</v>
      </c>
      <c r="T2929" s="15">
        <f t="shared" si="233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3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230"/>
        <v>100</v>
      </c>
      <c r="P2930">
        <f t="shared" si="231"/>
        <v>41.67</v>
      </c>
      <c r="Q2930" s="11" t="s">
        <v>8315</v>
      </c>
      <c r="R2930" t="s">
        <v>8357</v>
      </c>
      <c r="S2930" s="15">
        <f t="shared" si="232"/>
        <v>42403.998217592598</v>
      </c>
      <c r="T2930" s="15">
        <f t="shared" si="233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3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230"/>
        <v>102</v>
      </c>
      <c r="P2931">
        <f t="shared" si="231"/>
        <v>255.17</v>
      </c>
      <c r="Q2931" s="11" t="s">
        <v>8315</v>
      </c>
      <c r="R2931" t="s">
        <v>8357</v>
      </c>
      <c r="S2931" s="15">
        <f t="shared" si="232"/>
        <v>41754.564328703702</v>
      </c>
      <c r="T2931" s="15">
        <f t="shared" si="233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3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230"/>
        <v>101</v>
      </c>
      <c r="P2932">
        <f t="shared" si="231"/>
        <v>162.77000000000001</v>
      </c>
      <c r="Q2932" s="11" t="s">
        <v>8315</v>
      </c>
      <c r="R2932" t="s">
        <v>8357</v>
      </c>
      <c r="S2932" s="15">
        <f t="shared" si="232"/>
        <v>42101.584074074075</v>
      </c>
      <c r="T2932" s="15">
        <f t="shared" si="233"/>
        <v>42131.584074074075</v>
      </c>
      <c r="U2932">
        <f>YEAR(S2932)</f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230"/>
        <v>106</v>
      </c>
      <c r="P2933">
        <f t="shared" si="231"/>
        <v>88.33</v>
      </c>
      <c r="Q2933" s="11" t="s">
        <v>8315</v>
      </c>
      <c r="R2933" t="s">
        <v>8357</v>
      </c>
      <c r="S2933" s="15">
        <f t="shared" si="232"/>
        <v>41872.291238425925</v>
      </c>
      <c r="T2933" s="15">
        <f t="shared" si="233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3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230"/>
        <v>105</v>
      </c>
      <c r="P2934">
        <f t="shared" si="231"/>
        <v>85.74</v>
      </c>
      <c r="Q2934" s="11" t="s">
        <v>8315</v>
      </c>
      <c r="R2934" t="s">
        <v>8357</v>
      </c>
      <c r="S2934" s="15">
        <f t="shared" si="232"/>
        <v>42025.164780092593</v>
      </c>
      <c r="T2934" s="15">
        <f t="shared" si="233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3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230"/>
        <v>103</v>
      </c>
      <c r="P2935">
        <f t="shared" si="231"/>
        <v>47.57</v>
      </c>
      <c r="Q2935" s="11" t="s">
        <v>8315</v>
      </c>
      <c r="R2935" t="s">
        <v>8357</v>
      </c>
      <c r="S2935" s="15">
        <f t="shared" si="232"/>
        <v>42495.956631944442</v>
      </c>
      <c r="T2935" s="15">
        <f t="shared" si="233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3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230"/>
        <v>108</v>
      </c>
      <c r="P2936">
        <f t="shared" si="231"/>
        <v>72.97</v>
      </c>
      <c r="Q2936" s="11" t="s">
        <v>8315</v>
      </c>
      <c r="R2936" t="s">
        <v>8357</v>
      </c>
      <c r="S2936" s="15">
        <f t="shared" si="232"/>
        <v>41775.636157407411</v>
      </c>
      <c r="T2936" s="15">
        <f t="shared" si="233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3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230"/>
        <v>101</v>
      </c>
      <c r="P2937">
        <f t="shared" si="231"/>
        <v>90.54</v>
      </c>
      <c r="Q2937" s="11" t="s">
        <v>8315</v>
      </c>
      <c r="R2937" t="s">
        <v>8357</v>
      </c>
      <c r="S2937" s="15">
        <f t="shared" si="232"/>
        <v>42553.583425925928</v>
      </c>
      <c r="T2937" s="15">
        <f t="shared" si="233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3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230"/>
        <v>128</v>
      </c>
      <c r="P2938">
        <f t="shared" si="231"/>
        <v>37.65</v>
      </c>
      <c r="Q2938" s="11" t="s">
        <v>8315</v>
      </c>
      <c r="R2938" t="s">
        <v>8357</v>
      </c>
      <c r="S2938" s="15">
        <f t="shared" si="232"/>
        <v>41912.650729166664</v>
      </c>
      <c r="T2938" s="15">
        <f t="shared" si="233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3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230"/>
        <v>133</v>
      </c>
      <c r="P2939">
        <f t="shared" si="231"/>
        <v>36.36</v>
      </c>
      <c r="Q2939" s="11" t="s">
        <v>8315</v>
      </c>
      <c r="R2939" t="s">
        <v>8357</v>
      </c>
      <c r="S2939" s="15">
        <f t="shared" si="232"/>
        <v>41803.457326388889</v>
      </c>
      <c r="T2939" s="15">
        <f t="shared" si="233"/>
        <v>41833.457326388889</v>
      </c>
      <c r="U2939">
        <f>YEAR(S2939)</f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3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230"/>
        <v>101</v>
      </c>
      <c r="P2940">
        <f t="shared" si="231"/>
        <v>126.72</v>
      </c>
      <c r="Q2940" s="11" t="s">
        <v>8315</v>
      </c>
      <c r="R2940" t="s">
        <v>8357</v>
      </c>
      <c r="S2940" s="15">
        <f t="shared" si="232"/>
        <v>42004.703865740739</v>
      </c>
      <c r="T2940" s="15">
        <f t="shared" si="233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3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230"/>
        <v>103</v>
      </c>
      <c r="P2941">
        <f t="shared" si="231"/>
        <v>329.2</v>
      </c>
      <c r="Q2941" s="11" t="s">
        <v>8315</v>
      </c>
      <c r="R2941" t="s">
        <v>8357</v>
      </c>
      <c r="S2941" s="15">
        <f t="shared" si="232"/>
        <v>41845.809166666666</v>
      </c>
      <c r="T2941" s="15">
        <f t="shared" si="233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3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230"/>
        <v>107</v>
      </c>
      <c r="P2942">
        <f t="shared" si="231"/>
        <v>81.239999999999995</v>
      </c>
      <c r="Q2942" s="11" t="s">
        <v>8315</v>
      </c>
      <c r="R2942" t="s">
        <v>8357</v>
      </c>
      <c r="S2942" s="15">
        <f t="shared" si="232"/>
        <v>41982.773356481484</v>
      </c>
      <c r="T2942" s="15">
        <f t="shared" si="233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230"/>
        <v>0</v>
      </c>
      <c r="P2943">
        <f t="shared" si="231"/>
        <v>1</v>
      </c>
      <c r="Q2943" s="11" t="s">
        <v>8315</v>
      </c>
      <c r="R2943" t="s">
        <v>8355</v>
      </c>
      <c r="S2943" s="15">
        <f t="shared" si="232"/>
        <v>42034.960127314815</v>
      </c>
      <c r="T2943" s="15">
        <f t="shared" si="233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3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230"/>
        <v>20</v>
      </c>
      <c r="P2944">
        <f t="shared" si="231"/>
        <v>202.23</v>
      </c>
      <c r="Q2944" s="11" t="s">
        <v>8315</v>
      </c>
      <c r="R2944" t="s">
        <v>8355</v>
      </c>
      <c r="S2944" s="15">
        <f t="shared" si="232"/>
        <v>42334.803923611107</v>
      </c>
      <c r="T2944" s="15">
        <f t="shared" si="23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3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230"/>
        <v>0</v>
      </c>
      <c r="P2945">
        <f t="shared" si="231"/>
        <v>0</v>
      </c>
      <c r="Q2945" s="11" t="s">
        <v>8315</v>
      </c>
      <c r="R2945" t="s">
        <v>8355</v>
      </c>
      <c r="S2945" s="15">
        <f t="shared" si="232"/>
        <v>42077.129398148143</v>
      </c>
      <c r="T2945" s="15">
        <f t="shared" si="23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3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230"/>
        <v>1</v>
      </c>
      <c r="P2946">
        <f t="shared" si="231"/>
        <v>100</v>
      </c>
      <c r="Q2946" s="11" t="s">
        <v>8315</v>
      </c>
      <c r="R2946" t="s">
        <v>8355</v>
      </c>
      <c r="S2946" s="15">
        <f t="shared" si="232"/>
        <v>42132.9143287037</v>
      </c>
      <c r="T2946" s="15">
        <f t="shared" si="23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3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15">
        <f t="shared" si="232"/>
        <v>42118.139583333337</v>
      </c>
      <c r="T2947" s="15">
        <f t="shared" si="233"/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3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3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3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3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3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3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3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3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3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3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3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3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3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3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3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3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3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3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3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3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3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3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3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3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3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3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3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3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3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3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3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3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3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3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3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3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3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ref="O2988:O3051" si="234">ROUND(E2988/D2988*100,0)</f>
        <v>106</v>
      </c>
      <c r="P2988">
        <f t="shared" ref="P2988:P3051" si="235">IFERROR(ROUND(E2988/L2988, 2), 0)</f>
        <v>45.21</v>
      </c>
      <c r="Q2988" s="11" t="s">
        <v>8315</v>
      </c>
      <c r="R2988" t="s">
        <v>8355</v>
      </c>
      <c r="S2988" s="15">
        <f t="shared" ref="S2988:S3051" si="236">(((J2988/60)/60)/24)+DATE(1970,1,1)</f>
        <v>42431.500069444446</v>
      </c>
      <c r="T2988" s="15">
        <f t="shared" ref="T2988:T3051" si="237"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3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234"/>
        <v>110</v>
      </c>
      <c r="P2989">
        <f t="shared" si="235"/>
        <v>104.15</v>
      </c>
      <c r="Q2989" s="11" t="s">
        <v>8315</v>
      </c>
      <c r="R2989" t="s">
        <v>8355</v>
      </c>
      <c r="S2989" s="15">
        <f t="shared" si="236"/>
        <v>42627.307303240741</v>
      </c>
      <c r="T2989" s="15">
        <f t="shared" si="23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3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234"/>
        <v>100</v>
      </c>
      <c r="P2990">
        <f t="shared" si="235"/>
        <v>35.71</v>
      </c>
      <c r="Q2990" s="11" t="s">
        <v>8315</v>
      </c>
      <c r="R2990" t="s">
        <v>8355</v>
      </c>
      <c r="S2990" s="15">
        <f t="shared" si="236"/>
        <v>42511.362048611118</v>
      </c>
      <c r="T2990" s="15">
        <f t="shared" si="23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3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234"/>
        <v>177</v>
      </c>
      <c r="P2991">
        <f t="shared" si="235"/>
        <v>97</v>
      </c>
      <c r="Q2991" s="11" t="s">
        <v>8315</v>
      </c>
      <c r="R2991" t="s">
        <v>8355</v>
      </c>
      <c r="S2991" s="15">
        <f t="shared" si="236"/>
        <v>42337.02039351852</v>
      </c>
      <c r="T2991" s="15">
        <f t="shared" si="23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3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234"/>
        <v>100</v>
      </c>
      <c r="P2992">
        <f t="shared" si="235"/>
        <v>370.37</v>
      </c>
      <c r="Q2992" s="11" t="s">
        <v>8315</v>
      </c>
      <c r="R2992" t="s">
        <v>8355</v>
      </c>
      <c r="S2992" s="15">
        <f t="shared" si="236"/>
        <v>42341.57430555555</v>
      </c>
      <c r="T2992" s="15">
        <f t="shared" si="23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234"/>
        <v>103</v>
      </c>
      <c r="P2993">
        <f t="shared" si="235"/>
        <v>94.41</v>
      </c>
      <c r="Q2993" s="11" t="s">
        <v>8315</v>
      </c>
      <c r="R2993" t="s">
        <v>8355</v>
      </c>
      <c r="S2993" s="15">
        <f t="shared" si="236"/>
        <v>42740.837152777778</v>
      </c>
      <c r="T2993" s="15">
        <f t="shared" si="23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3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234"/>
        <v>105</v>
      </c>
      <c r="P2994">
        <f t="shared" si="235"/>
        <v>48.98</v>
      </c>
      <c r="Q2994" s="11" t="s">
        <v>8315</v>
      </c>
      <c r="R2994" t="s">
        <v>8355</v>
      </c>
      <c r="S2994" s="15">
        <f t="shared" si="236"/>
        <v>42622.767476851848</v>
      </c>
      <c r="T2994" s="15">
        <f t="shared" si="23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3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234"/>
        <v>100</v>
      </c>
      <c r="P2995">
        <f t="shared" si="235"/>
        <v>45.59</v>
      </c>
      <c r="Q2995" s="11" t="s">
        <v>8315</v>
      </c>
      <c r="R2995" t="s">
        <v>8355</v>
      </c>
      <c r="S2995" s="15">
        <f t="shared" si="236"/>
        <v>42390.838738425926</v>
      </c>
      <c r="T2995" s="15">
        <f t="shared" si="23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3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234"/>
        <v>458</v>
      </c>
      <c r="P2996">
        <f t="shared" si="235"/>
        <v>23.28</v>
      </c>
      <c r="Q2996" s="11" t="s">
        <v>8315</v>
      </c>
      <c r="R2996" t="s">
        <v>8355</v>
      </c>
      <c r="S2996" s="15">
        <f t="shared" si="236"/>
        <v>41885.478842592594</v>
      </c>
      <c r="T2996" s="15">
        <f t="shared" si="23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3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234"/>
        <v>105</v>
      </c>
      <c r="P2997">
        <f t="shared" si="235"/>
        <v>63.23</v>
      </c>
      <c r="Q2997" s="11" t="s">
        <v>8315</v>
      </c>
      <c r="R2997" t="s">
        <v>8355</v>
      </c>
      <c r="S2997" s="15">
        <f t="shared" si="236"/>
        <v>42724.665173611109</v>
      </c>
      <c r="T2997" s="15">
        <f t="shared" si="23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3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234"/>
        <v>172</v>
      </c>
      <c r="P2998">
        <f t="shared" si="235"/>
        <v>153.52000000000001</v>
      </c>
      <c r="Q2998" s="11" t="s">
        <v>8315</v>
      </c>
      <c r="R2998" t="s">
        <v>8355</v>
      </c>
      <c r="S2998" s="15">
        <f t="shared" si="236"/>
        <v>42090.912500000006</v>
      </c>
      <c r="T2998" s="15">
        <f t="shared" si="23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3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234"/>
        <v>104</v>
      </c>
      <c r="P2999">
        <f t="shared" si="235"/>
        <v>90.2</v>
      </c>
      <c r="Q2999" s="11" t="s">
        <v>8315</v>
      </c>
      <c r="R2999" t="s">
        <v>8355</v>
      </c>
      <c r="S2999" s="15">
        <f t="shared" si="236"/>
        <v>42775.733715277776</v>
      </c>
      <c r="T2999" s="15">
        <f t="shared" si="23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3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234"/>
        <v>103</v>
      </c>
      <c r="P3000">
        <f t="shared" si="235"/>
        <v>118.97</v>
      </c>
      <c r="Q3000" s="11" t="s">
        <v>8315</v>
      </c>
      <c r="R3000" t="s">
        <v>8355</v>
      </c>
      <c r="S3000" s="15">
        <f t="shared" si="236"/>
        <v>41778.193622685183</v>
      </c>
      <c r="T3000" s="15">
        <f t="shared" si="23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3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234"/>
        <v>119</v>
      </c>
      <c r="P3001">
        <f t="shared" si="235"/>
        <v>80.25</v>
      </c>
      <c r="Q3001" s="11" t="s">
        <v>8315</v>
      </c>
      <c r="R3001" t="s">
        <v>8355</v>
      </c>
      <c r="S3001" s="15">
        <f t="shared" si="236"/>
        <v>42780.740277777775</v>
      </c>
      <c r="T3001" s="15">
        <f t="shared" si="23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3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234"/>
        <v>100</v>
      </c>
      <c r="P3002">
        <f t="shared" si="235"/>
        <v>62.5</v>
      </c>
      <c r="Q3002" s="11" t="s">
        <v>8315</v>
      </c>
      <c r="R3002" t="s">
        <v>8355</v>
      </c>
      <c r="S3002" s="15">
        <f t="shared" si="236"/>
        <v>42752.827199074076</v>
      </c>
      <c r="T3002" s="15">
        <f t="shared" si="23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234"/>
        <v>319</v>
      </c>
      <c r="P3003">
        <f t="shared" si="235"/>
        <v>131.38</v>
      </c>
      <c r="Q3003" s="11" t="s">
        <v>8315</v>
      </c>
      <c r="R3003" t="s">
        <v>8355</v>
      </c>
      <c r="S3003" s="15">
        <f t="shared" si="236"/>
        <v>42534.895625000005</v>
      </c>
      <c r="T3003" s="15">
        <f t="shared" si="23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3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234"/>
        <v>109</v>
      </c>
      <c r="P3004">
        <f t="shared" si="235"/>
        <v>73.03</v>
      </c>
      <c r="Q3004" s="11" t="s">
        <v>8315</v>
      </c>
      <c r="R3004" t="s">
        <v>8355</v>
      </c>
      <c r="S3004" s="15">
        <f t="shared" si="236"/>
        <v>41239.83625</v>
      </c>
      <c r="T3004" s="15">
        <f t="shared" si="23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3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234"/>
        <v>101</v>
      </c>
      <c r="P3005">
        <f t="shared" si="235"/>
        <v>178.53</v>
      </c>
      <c r="Q3005" s="11" t="s">
        <v>8315</v>
      </c>
      <c r="R3005" t="s">
        <v>8355</v>
      </c>
      <c r="S3005" s="15">
        <f t="shared" si="236"/>
        <v>42398.849259259259</v>
      </c>
      <c r="T3005" s="15">
        <f t="shared" si="23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3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234"/>
        <v>113</v>
      </c>
      <c r="P3006">
        <f t="shared" si="235"/>
        <v>162.91</v>
      </c>
      <c r="Q3006" s="11" t="s">
        <v>8315</v>
      </c>
      <c r="R3006" t="s">
        <v>8355</v>
      </c>
      <c r="S3006" s="15">
        <f t="shared" si="236"/>
        <v>41928.881064814814</v>
      </c>
      <c r="T3006" s="15">
        <f t="shared" si="23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3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234"/>
        <v>120</v>
      </c>
      <c r="P3007">
        <f t="shared" si="235"/>
        <v>108.24</v>
      </c>
      <c r="Q3007" s="11" t="s">
        <v>8315</v>
      </c>
      <c r="R3007" t="s">
        <v>8355</v>
      </c>
      <c r="S3007" s="15">
        <f t="shared" si="236"/>
        <v>41888.674826388888</v>
      </c>
      <c r="T3007" s="15">
        <f t="shared" si="23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3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234"/>
        <v>108</v>
      </c>
      <c r="P3008">
        <f t="shared" si="235"/>
        <v>88.87</v>
      </c>
      <c r="Q3008" s="11" t="s">
        <v>8315</v>
      </c>
      <c r="R3008" t="s">
        <v>8355</v>
      </c>
      <c r="S3008" s="15">
        <f t="shared" si="236"/>
        <v>41957.756840277783</v>
      </c>
      <c r="T3008" s="15">
        <f t="shared" si="23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3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234"/>
        <v>180</v>
      </c>
      <c r="P3009">
        <f t="shared" si="235"/>
        <v>54</v>
      </c>
      <c r="Q3009" s="11" t="s">
        <v>8315</v>
      </c>
      <c r="R3009" t="s">
        <v>8355</v>
      </c>
      <c r="S3009" s="15">
        <f t="shared" si="236"/>
        <v>42098.216238425928</v>
      </c>
      <c r="T3009" s="15">
        <f t="shared" si="23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3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234"/>
        <v>101</v>
      </c>
      <c r="P3010">
        <f t="shared" si="235"/>
        <v>116.73</v>
      </c>
      <c r="Q3010" s="11" t="s">
        <v>8315</v>
      </c>
      <c r="R3010" t="s">
        <v>8355</v>
      </c>
      <c r="S3010" s="15">
        <f t="shared" si="236"/>
        <v>42360.212025462963</v>
      </c>
      <c r="T3010" s="15">
        <f t="shared" si="23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3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si="234"/>
        <v>120</v>
      </c>
      <c r="P3011">
        <f t="shared" si="235"/>
        <v>233.9</v>
      </c>
      <c r="Q3011" s="11" t="s">
        <v>8315</v>
      </c>
      <c r="R3011" t="s">
        <v>8355</v>
      </c>
      <c r="S3011" s="15">
        <f t="shared" si="236"/>
        <v>41939.569907407407</v>
      </c>
      <c r="T3011" s="15">
        <f t="shared" si="237"/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3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234"/>
        <v>158</v>
      </c>
      <c r="P3012">
        <f t="shared" si="235"/>
        <v>158</v>
      </c>
      <c r="Q3012" s="11" t="s">
        <v>8315</v>
      </c>
      <c r="R3012" t="s">
        <v>8355</v>
      </c>
      <c r="S3012" s="15">
        <f t="shared" si="236"/>
        <v>41996.832395833335</v>
      </c>
      <c r="T3012" s="15">
        <f t="shared" si="23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234"/>
        <v>124</v>
      </c>
      <c r="P3013">
        <f t="shared" si="235"/>
        <v>14.84</v>
      </c>
      <c r="Q3013" s="11" t="s">
        <v>8315</v>
      </c>
      <c r="R3013" t="s">
        <v>8355</v>
      </c>
      <c r="S3013" s="15">
        <f t="shared" si="236"/>
        <v>42334.468935185185</v>
      </c>
      <c r="T3013" s="15">
        <f t="shared" si="23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3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234"/>
        <v>117</v>
      </c>
      <c r="P3014">
        <f t="shared" si="235"/>
        <v>85.18</v>
      </c>
      <c r="Q3014" s="11" t="s">
        <v>8315</v>
      </c>
      <c r="R3014" t="s">
        <v>8355</v>
      </c>
      <c r="S3014" s="15">
        <f t="shared" si="236"/>
        <v>42024.702893518523</v>
      </c>
      <c r="T3014" s="15">
        <f t="shared" si="23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3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234"/>
        <v>157</v>
      </c>
      <c r="P3015">
        <f t="shared" si="235"/>
        <v>146.69</v>
      </c>
      <c r="Q3015" s="11" t="s">
        <v>8315</v>
      </c>
      <c r="R3015" t="s">
        <v>8355</v>
      </c>
      <c r="S3015" s="15">
        <f t="shared" si="236"/>
        <v>42146.836215277777</v>
      </c>
      <c r="T3015" s="15">
        <f t="shared" si="23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3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234"/>
        <v>113</v>
      </c>
      <c r="P3016">
        <f t="shared" si="235"/>
        <v>50.76</v>
      </c>
      <c r="Q3016" s="11" t="s">
        <v>8315</v>
      </c>
      <c r="R3016" t="s">
        <v>8355</v>
      </c>
      <c r="S3016" s="15">
        <f t="shared" si="236"/>
        <v>41920.123611111114</v>
      </c>
      <c r="T3016" s="15">
        <f t="shared" si="23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3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234"/>
        <v>103</v>
      </c>
      <c r="P3017">
        <f t="shared" si="235"/>
        <v>87.7</v>
      </c>
      <c r="Q3017" s="11" t="s">
        <v>8315</v>
      </c>
      <c r="R3017" t="s">
        <v>8355</v>
      </c>
      <c r="S3017" s="15">
        <f t="shared" si="236"/>
        <v>41785.72729166667</v>
      </c>
      <c r="T3017" s="15">
        <f t="shared" si="23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3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234"/>
        <v>103</v>
      </c>
      <c r="P3018">
        <f t="shared" si="235"/>
        <v>242.28</v>
      </c>
      <c r="Q3018" s="11" t="s">
        <v>8315</v>
      </c>
      <c r="R3018" t="s">
        <v>8355</v>
      </c>
      <c r="S3018" s="15">
        <f t="shared" si="236"/>
        <v>41778.548055555555</v>
      </c>
      <c r="T3018" s="15">
        <f t="shared" si="23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3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234"/>
        <v>106</v>
      </c>
      <c r="P3019">
        <f t="shared" si="235"/>
        <v>146.44999999999999</v>
      </c>
      <c r="Q3019" s="11" t="s">
        <v>8315</v>
      </c>
      <c r="R3019" t="s">
        <v>8355</v>
      </c>
      <c r="S3019" s="15">
        <f t="shared" si="236"/>
        <v>41841.850034722222</v>
      </c>
      <c r="T3019" s="15">
        <f t="shared" si="23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3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234"/>
        <v>101</v>
      </c>
      <c r="P3020">
        <f t="shared" si="235"/>
        <v>103.17</v>
      </c>
      <c r="Q3020" s="11" t="s">
        <v>8315</v>
      </c>
      <c r="R3020" t="s">
        <v>8355</v>
      </c>
      <c r="S3020" s="15">
        <f t="shared" si="236"/>
        <v>42163.29833333334</v>
      </c>
      <c r="T3020" s="15">
        <f t="shared" si="23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3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234"/>
        <v>121</v>
      </c>
      <c r="P3021">
        <f t="shared" si="235"/>
        <v>80.459999999999994</v>
      </c>
      <c r="Q3021" s="11" t="s">
        <v>8315</v>
      </c>
      <c r="R3021" t="s">
        <v>8355</v>
      </c>
      <c r="S3021" s="15">
        <f t="shared" si="236"/>
        <v>41758.833564814813</v>
      </c>
      <c r="T3021" s="15">
        <f t="shared" si="23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3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234"/>
        <v>101</v>
      </c>
      <c r="P3022">
        <f t="shared" si="235"/>
        <v>234.67</v>
      </c>
      <c r="Q3022" s="11" t="s">
        <v>8315</v>
      </c>
      <c r="R3022" t="s">
        <v>8355</v>
      </c>
      <c r="S3022" s="15">
        <f t="shared" si="236"/>
        <v>42170.846446759257</v>
      </c>
      <c r="T3022" s="15">
        <f t="shared" si="23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234"/>
        <v>116</v>
      </c>
      <c r="P3023">
        <f t="shared" si="235"/>
        <v>50.69</v>
      </c>
      <c r="Q3023" s="11" t="s">
        <v>8315</v>
      </c>
      <c r="R3023" t="s">
        <v>8355</v>
      </c>
      <c r="S3023" s="15">
        <f t="shared" si="236"/>
        <v>42660.618854166663</v>
      </c>
      <c r="T3023" s="15">
        <f t="shared" si="23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3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234"/>
        <v>101</v>
      </c>
      <c r="P3024">
        <f t="shared" si="235"/>
        <v>162.71</v>
      </c>
      <c r="Q3024" s="11" t="s">
        <v>8315</v>
      </c>
      <c r="R3024" t="s">
        <v>8355</v>
      </c>
      <c r="S3024" s="15">
        <f t="shared" si="236"/>
        <v>42564.95380787037</v>
      </c>
      <c r="T3024" s="15">
        <f t="shared" si="23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3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234"/>
        <v>103</v>
      </c>
      <c r="P3025">
        <f t="shared" si="235"/>
        <v>120.17</v>
      </c>
      <c r="Q3025" s="11" t="s">
        <v>8315</v>
      </c>
      <c r="R3025" t="s">
        <v>8355</v>
      </c>
      <c r="S3025" s="15">
        <f t="shared" si="236"/>
        <v>42121.675763888896</v>
      </c>
      <c r="T3025" s="15">
        <f t="shared" si="23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3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234"/>
        <v>246</v>
      </c>
      <c r="P3026">
        <f t="shared" si="235"/>
        <v>67.7</v>
      </c>
      <c r="Q3026" s="11" t="s">
        <v>8315</v>
      </c>
      <c r="R3026" t="s">
        <v>8355</v>
      </c>
      <c r="S3026" s="15">
        <f t="shared" si="236"/>
        <v>41158.993923611109</v>
      </c>
      <c r="T3026" s="15">
        <f t="shared" si="23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3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234"/>
        <v>302</v>
      </c>
      <c r="P3027">
        <f t="shared" si="235"/>
        <v>52.1</v>
      </c>
      <c r="Q3027" s="11" t="s">
        <v>8315</v>
      </c>
      <c r="R3027" t="s">
        <v>8355</v>
      </c>
      <c r="S3027" s="15">
        <f t="shared" si="236"/>
        <v>41761.509409722225</v>
      </c>
      <c r="T3027" s="15">
        <f t="shared" si="23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3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234"/>
        <v>143</v>
      </c>
      <c r="P3028">
        <f t="shared" si="235"/>
        <v>51.6</v>
      </c>
      <c r="Q3028" s="11" t="s">
        <v>8315</v>
      </c>
      <c r="R3028" t="s">
        <v>8355</v>
      </c>
      <c r="S3028" s="15">
        <f t="shared" si="236"/>
        <v>42783.459398148145</v>
      </c>
      <c r="T3028" s="15">
        <f t="shared" si="23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3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234"/>
        <v>131</v>
      </c>
      <c r="P3029">
        <f t="shared" si="235"/>
        <v>164.3</v>
      </c>
      <c r="Q3029" s="11" t="s">
        <v>8315</v>
      </c>
      <c r="R3029" t="s">
        <v>8355</v>
      </c>
      <c r="S3029" s="15">
        <f t="shared" si="236"/>
        <v>42053.704293981486</v>
      </c>
      <c r="T3029" s="15">
        <f t="shared" si="23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3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234"/>
        <v>168</v>
      </c>
      <c r="P3030">
        <f t="shared" si="235"/>
        <v>84.86</v>
      </c>
      <c r="Q3030" s="11" t="s">
        <v>8315</v>
      </c>
      <c r="R3030" t="s">
        <v>8355</v>
      </c>
      <c r="S3030" s="15">
        <f t="shared" si="236"/>
        <v>42567.264178240745</v>
      </c>
      <c r="T3030" s="15">
        <f t="shared" si="23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3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234"/>
        <v>110</v>
      </c>
      <c r="P3031">
        <f t="shared" si="235"/>
        <v>94.55</v>
      </c>
      <c r="Q3031" s="11" t="s">
        <v>8315</v>
      </c>
      <c r="R3031" t="s">
        <v>8355</v>
      </c>
      <c r="S3031" s="15">
        <f t="shared" si="236"/>
        <v>41932.708877314813</v>
      </c>
      <c r="T3031" s="15">
        <f t="shared" si="23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3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234"/>
        <v>107</v>
      </c>
      <c r="P3032">
        <f t="shared" si="235"/>
        <v>45.54</v>
      </c>
      <c r="Q3032" s="11" t="s">
        <v>8315</v>
      </c>
      <c r="R3032" t="s">
        <v>8355</v>
      </c>
      <c r="S3032" s="15">
        <f t="shared" si="236"/>
        <v>42233.747349537036</v>
      </c>
      <c r="T3032" s="15">
        <f t="shared" si="23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234"/>
        <v>100</v>
      </c>
      <c r="P3033">
        <f t="shared" si="235"/>
        <v>51.72</v>
      </c>
      <c r="Q3033" s="11" t="s">
        <v>8315</v>
      </c>
      <c r="R3033" t="s">
        <v>8355</v>
      </c>
      <c r="S3033" s="15">
        <f t="shared" si="236"/>
        <v>42597.882488425923</v>
      </c>
      <c r="T3033" s="15">
        <f t="shared" si="23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3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234"/>
        <v>127</v>
      </c>
      <c r="P3034">
        <f t="shared" si="235"/>
        <v>50.88</v>
      </c>
      <c r="Q3034" s="11" t="s">
        <v>8315</v>
      </c>
      <c r="R3034" t="s">
        <v>8355</v>
      </c>
      <c r="S3034" s="15">
        <f t="shared" si="236"/>
        <v>42228.044664351852</v>
      </c>
      <c r="T3034" s="15">
        <f t="shared" si="23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3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234"/>
        <v>147</v>
      </c>
      <c r="P3035">
        <f t="shared" si="235"/>
        <v>191.13</v>
      </c>
      <c r="Q3035" s="11" t="s">
        <v>8315</v>
      </c>
      <c r="R3035" t="s">
        <v>8355</v>
      </c>
      <c r="S3035" s="15">
        <f t="shared" si="236"/>
        <v>42570.110243055555</v>
      </c>
      <c r="T3035" s="15">
        <f t="shared" si="23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3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234"/>
        <v>113</v>
      </c>
      <c r="P3036">
        <f t="shared" si="235"/>
        <v>89.31</v>
      </c>
      <c r="Q3036" s="11" t="s">
        <v>8315</v>
      </c>
      <c r="R3036" t="s">
        <v>8355</v>
      </c>
      <c r="S3036" s="15">
        <f t="shared" si="236"/>
        <v>42644.535358796296</v>
      </c>
      <c r="T3036" s="15">
        <f t="shared" si="23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3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234"/>
        <v>109</v>
      </c>
      <c r="P3037">
        <f t="shared" si="235"/>
        <v>88.59</v>
      </c>
      <c r="Q3037" s="11" t="s">
        <v>8315</v>
      </c>
      <c r="R3037" t="s">
        <v>8355</v>
      </c>
      <c r="S3037" s="15">
        <f t="shared" si="236"/>
        <v>41368.560289351852</v>
      </c>
      <c r="T3037" s="15">
        <f t="shared" si="23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3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234"/>
        <v>127</v>
      </c>
      <c r="P3038">
        <f t="shared" si="235"/>
        <v>96.3</v>
      </c>
      <c r="Q3038" s="11" t="s">
        <v>8315</v>
      </c>
      <c r="R3038" t="s">
        <v>8355</v>
      </c>
      <c r="S3038" s="15">
        <f t="shared" si="236"/>
        <v>41466.785231481481</v>
      </c>
      <c r="T3038" s="15">
        <f t="shared" si="23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3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234"/>
        <v>213</v>
      </c>
      <c r="P3039">
        <f t="shared" si="235"/>
        <v>33.31</v>
      </c>
      <c r="Q3039" s="11" t="s">
        <v>8315</v>
      </c>
      <c r="R3039" t="s">
        <v>8355</v>
      </c>
      <c r="S3039" s="15">
        <f t="shared" si="236"/>
        <v>40378.893206018518</v>
      </c>
      <c r="T3039" s="15">
        <f t="shared" si="23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3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234"/>
        <v>101</v>
      </c>
      <c r="P3040">
        <f t="shared" si="235"/>
        <v>37.22</v>
      </c>
      <c r="Q3040" s="11" t="s">
        <v>8315</v>
      </c>
      <c r="R3040" t="s">
        <v>8355</v>
      </c>
      <c r="S3040" s="15">
        <f t="shared" si="236"/>
        <v>42373.252280092594</v>
      </c>
      <c r="T3040" s="15">
        <f t="shared" si="23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3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234"/>
        <v>109</v>
      </c>
      <c r="P3041">
        <f t="shared" si="235"/>
        <v>92.13</v>
      </c>
      <c r="Q3041" s="11" t="s">
        <v>8315</v>
      </c>
      <c r="R3041" t="s">
        <v>8355</v>
      </c>
      <c r="S3041" s="15">
        <f t="shared" si="236"/>
        <v>41610.794421296298</v>
      </c>
      <c r="T3041" s="15">
        <f t="shared" si="23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3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234"/>
        <v>108</v>
      </c>
      <c r="P3042">
        <f t="shared" si="235"/>
        <v>76.790000000000006</v>
      </c>
      <c r="Q3042" s="11" t="s">
        <v>8315</v>
      </c>
      <c r="R3042" t="s">
        <v>8355</v>
      </c>
      <c r="S3042" s="15">
        <f t="shared" si="236"/>
        <v>42177.791909722218</v>
      </c>
      <c r="T3042" s="15">
        <f t="shared" si="23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234"/>
        <v>110</v>
      </c>
      <c r="P3043">
        <f t="shared" si="235"/>
        <v>96.53</v>
      </c>
      <c r="Q3043" s="11" t="s">
        <v>8315</v>
      </c>
      <c r="R3043" t="s">
        <v>8355</v>
      </c>
      <c r="S3043" s="15">
        <f t="shared" si="236"/>
        <v>42359.868611111116</v>
      </c>
      <c r="T3043" s="15">
        <f t="shared" si="23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3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234"/>
        <v>128</v>
      </c>
      <c r="P3044">
        <f t="shared" si="235"/>
        <v>51.89</v>
      </c>
      <c r="Q3044" s="11" t="s">
        <v>8315</v>
      </c>
      <c r="R3044" t="s">
        <v>8355</v>
      </c>
      <c r="S3044" s="15">
        <f t="shared" si="236"/>
        <v>42253.688043981485</v>
      </c>
      <c r="T3044" s="15">
        <f t="shared" si="23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3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234"/>
        <v>110</v>
      </c>
      <c r="P3045">
        <f t="shared" si="235"/>
        <v>128.91</v>
      </c>
      <c r="Q3045" s="11" t="s">
        <v>8315</v>
      </c>
      <c r="R3045" t="s">
        <v>8355</v>
      </c>
      <c r="S3045" s="15">
        <f t="shared" si="236"/>
        <v>42083.070590277777</v>
      </c>
      <c r="T3045" s="15">
        <f t="shared" si="23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3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234"/>
        <v>109</v>
      </c>
      <c r="P3046">
        <f t="shared" si="235"/>
        <v>84.11</v>
      </c>
      <c r="Q3046" s="11" t="s">
        <v>8315</v>
      </c>
      <c r="R3046" t="s">
        <v>8355</v>
      </c>
      <c r="S3046" s="15">
        <f t="shared" si="236"/>
        <v>42387.7268287037</v>
      </c>
      <c r="T3046" s="15">
        <f t="shared" si="23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3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234"/>
        <v>133</v>
      </c>
      <c r="P3047">
        <f t="shared" si="235"/>
        <v>82.94</v>
      </c>
      <c r="Q3047" s="11" t="s">
        <v>8315</v>
      </c>
      <c r="R3047" t="s">
        <v>8355</v>
      </c>
      <c r="S3047" s="15">
        <f t="shared" si="236"/>
        <v>41843.155729166669</v>
      </c>
      <c r="T3047" s="15">
        <f t="shared" si="23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3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234"/>
        <v>191</v>
      </c>
      <c r="P3048">
        <f t="shared" si="235"/>
        <v>259.95</v>
      </c>
      <c r="Q3048" s="11" t="s">
        <v>8315</v>
      </c>
      <c r="R3048" t="s">
        <v>8355</v>
      </c>
      <c r="S3048" s="15">
        <f t="shared" si="236"/>
        <v>41862.803078703706</v>
      </c>
      <c r="T3048" s="15">
        <f t="shared" si="23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3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234"/>
        <v>149</v>
      </c>
      <c r="P3049">
        <f t="shared" si="235"/>
        <v>37.25</v>
      </c>
      <c r="Q3049" s="11" t="s">
        <v>8315</v>
      </c>
      <c r="R3049" t="s">
        <v>8355</v>
      </c>
      <c r="S3049" s="15">
        <f t="shared" si="236"/>
        <v>42443.989050925928</v>
      </c>
      <c r="T3049" s="15">
        <f t="shared" si="23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3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234"/>
        <v>166</v>
      </c>
      <c r="P3050">
        <f t="shared" si="235"/>
        <v>177.02</v>
      </c>
      <c r="Q3050" s="11" t="s">
        <v>8315</v>
      </c>
      <c r="R3050" t="s">
        <v>8355</v>
      </c>
      <c r="S3050" s="15">
        <f t="shared" si="236"/>
        <v>41975.901180555549</v>
      </c>
      <c r="T3050" s="15">
        <f t="shared" si="23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3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234"/>
        <v>107</v>
      </c>
      <c r="P3051">
        <f t="shared" si="235"/>
        <v>74.069999999999993</v>
      </c>
      <c r="Q3051" s="11" t="s">
        <v>8315</v>
      </c>
      <c r="R3051" t="s">
        <v>8355</v>
      </c>
      <c r="S3051" s="15">
        <f t="shared" si="236"/>
        <v>42139.014525462961</v>
      </c>
      <c r="T3051" s="15">
        <f t="shared" si="23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3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ref="O3052:O3115" si="238">ROUND(E3052/D3052*100,0)</f>
        <v>106</v>
      </c>
      <c r="P3052">
        <f t="shared" ref="P3052:P3115" si="239">IFERROR(ROUND(E3052/L3052, 2), 0)</f>
        <v>70.67</v>
      </c>
      <c r="Q3052" s="11" t="s">
        <v>8315</v>
      </c>
      <c r="R3052" t="s">
        <v>8355</v>
      </c>
      <c r="S3052" s="15">
        <f t="shared" ref="S3052:S3115" si="240">(((J3052/60)/60)/24)+DATE(1970,1,1)</f>
        <v>42465.16851851852</v>
      </c>
      <c r="T3052" s="15">
        <f t="shared" ref="T3052:T3115" si="241"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238"/>
        <v>24</v>
      </c>
      <c r="P3053">
        <f t="shared" si="239"/>
        <v>23.63</v>
      </c>
      <c r="Q3053" s="11" t="s">
        <v>8315</v>
      </c>
      <c r="R3053" t="s">
        <v>8355</v>
      </c>
      <c r="S3053" s="15">
        <f t="shared" si="240"/>
        <v>42744.416030092587</v>
      </c>
      <c r="T3053" s="15">
        <f t="shared" si="24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3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238"/>
        <v>0</v>
      </c>
      <c r="P3054">
        <f t="shared" si="239"/>
        <v>37.5</v>
      </c>
      <c r="Q3054" s="11" t="s">
        <v>8315</v>
      </c>
      <c r="R3054" t="s">
        <v>8355</v>
      </c>
      <c r="S3054" s="15">
        <f t="shared" si="240"/>
        <v>42122.670069444444</v>
      </c>
      <c r="T3054" s="15">
        <f t="shared" si="24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3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238"/>
        <v>0</v>
      </c>
      <c r="P3055">
        <f t="shared" si="239"/>
        <v>13.33</v>
      </c>
      <c r="Q3055" s="11" t="s">
        <v>8315</v>
      </c>
      <c r="R3055" t="s">
        <v>8355</v>
      </c>
      <c r="S3055" s="15">
        <f t="shared" si="240"/>
        <v>41862.761724537035</v>
      </c>
      <c r="T3055" s="15">
        <f t="shared" si="24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3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238"/>
        <v>0</v>
      </c>
      <c r="P3056">
        <f t="shared" si="239"/>
        <v>0</v>
      </c>
      <c r="Q3056" s="11" t="s">
        <v>8315</v>
      </c>
      <c r="R3056" t="s">
        <v>8355</v>
      </c>
      <c r="S3056" s="15">
        <f t="shared" si="240"/>
        <v>42027.832800925928</v>
      </c>
      <c r="T3056" s="15">
        <f t="shared" si="24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3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238"/>
        <v>0</v>
      </c>
      <c r="P3057">
        <f t="shared" si="239"/>
        <v>1</v>
      </c>
      <c r="Q3057" s="11" t="s">
        <v>8315</v>
      </c>
      <c r="R3057" t="s">
        <v>8355</v>
      </c>
      <c r="S3057" s="15">
        <f t="shared" si="240"/>
        <v>41953.95821759259</v>
      </c>
      <c r="T3057" s="15">
        <f t="shared" si="24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3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238"/>
        <v>0</v>
      </c>
      <c r="P3058">
        <f t="shared" si="239"/>
        <v>0</v>
      </c>
      <c r="Q3058" s="11" t="s">
        <v>8315</v>
      </c>
      <c r="R3058" t="s">
        <v>8355</v>
      </c>
      <c r="S3058" s="15">
        <f t="shared" si="240"/>
        <v>41851.636388888888</v>
      </c>
      <c r="T3058" s="15">
        <f t="shared" si="24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3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238"/>
        <v>0</v>
      </c>
      <c r="P3059">
        <f t="shared" si="239"/>
        <v>0</v>
      </c>
      <c r="Q3059" s="11" t="s">
        <v>8315</v>
      </c>
      <c r="R3059" t="s">
        <v>8355</v>
      </c>
      <c r="S3059" s="15">
        <f t="shared" si="240"/>
        <v>42433.650590277779</v>
      </c>
      <c r="T3059" s="15">
        <f t="shared" si="24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3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238"/>
        <v>0</v>
      </c>
      <c r="P3060">
        <f t="shared" si="239"/>
        <v>1</v>
      </c>
      <c r="Q3060" s="11" t="s">
        <v>8315</v>
      </c>
      <c r="R3060" t="s">
        <v>8355</v>
      </c>
      <c r="S3060" s="15">
        <f t="shared" si="240"/>
        <v>42460.374305555553</v>
      </c>
      <c r="T3060" s="15">
        <f t="shared" si="24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3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238"/>
        <v>3</v>
      </c>
      <c r="P3061">
        <f t="shared" si="239"/>
        <v>41</v>
      </c>
      <c r="Q3061" s="11" t="s">
        <v>8315</v>
      </c>
      <c r="R3061" t="s">
        <v>8355</v>
      </c>
      <c r="S3061" s="15">
        <f t="shared" si="240"/>
        <v>41829.935717592591</v>
      </c>
      <c r="T3061" s="15">
        <f t="shared" si="24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3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238"/>
        <v>0</v>
      </c>
      <c r="P3062">
        <f t="shared" si="239"/>
        <v>55.83</v>
      </c>
      <c r="Q3062" s="11" t="s">
        <v>8315</v>
      </c>
      <c r="R3062" t="s">
        <v>8355</v>
      </c>
      <c r="S3062" s="15">
        <f t="shared" si="240"/>
        <v>42245.274699074071</v>
      </c>
      <c r="T3062" s="15">
        <f t="shared" si="24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238"/>
        <v>0</v>
      </c>
      <c r="P3063">
        <f t="shared" si="239"/>
        <v>0</v>
      </c>
      <c r="Q3063" s="11" t="s">
        <v>8315</v>
      </c>
      <c r="R3063" t="s">
        <v>8355</v>
      </c>
      <c r="S3063" s="15">
        <f t="shared" si="240"/>
        <v>41834.784120370372</v>
      </c>
      <c r="T3063" s="15">
        <f t="shared" si="24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3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238"/>
        <v>67</v>
      </c>
      <c r="P3064">
        <f t="shared" si="239"/>
        <v>99.76</v>
      </c>
      <c r="Q3064" s="11" t="s">
        <v>8315</v>
      </c>
      <c r="R3064" t="s">
        <v>8355</v>
      </c>
      <c r="S3064" s="15">
        <f t="shared" si="240"/>
        <v>42248.535787037035</v>
      </c>
      <c r="T3064" s="15">
        <f t="shared" si="24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3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238"/>
        <v>20</v>
      </c>
      <c r="P3065">
        <f t="shared" si="239"/>
        <v>25.52</v>
      </c>
      <c r="Q3065" s="11" t="s">
        <v>8315</v>
      </c>
      <c r="R3065" t="s">
        <v>8355</v>
      </c>
      <c r="S3065" s="15">
        <f t="shared" si="240"/>
        <v>42630.922893518517</v>
      </c>
      <c r="T3065" s="15">
        <f t="shared" si="24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3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238"/>
        <v>11</v>
      </c>
      <c r="P3066">
        <f t="shared" si="239"/>
        <v>117.65</v>
      </c>
      <c r="Q3066" s="11" t="s">
        <v>8315</v>
      </c>
      <c r="R3066" t="s">
        <v>8355</v>
      </c>
      <c r="S3066" s="15">
        <f t="shared" si="240"/>
        <v>42299.130162037036</v>
      </c>
      <c r="T3066" s="15">
        <f t="shared" si="24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3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238"/>
        <v>0</v>
      </c>
      <c r="P3067">
        <f t="shared" si="239"/>
        <v>5</v>
      </c>
      <c r="Q3067" s="11" t="s">
        <v>8315</v>
      </c>
      <c r="R3067" t="s">
        <v>8355</v>
      </c>
      <c r="S3067" s="15">
        <f t="shared" si="240"/>
        <v>41825.055231481485</v>
      </c>
      <c r="T3067" s="15">
        <f t="shared" si="24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3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238"/>
        <v>12</v>
      </c>
      <c r="P3068">
        <f t="shared" si="239"/>
        <v>2796.67</v>
      </c>
      <c r="Q3068" s="11" t="s">
        <v>8315</v>
      </c>
      <c r="R3068" t="s">
        <v>8355</v>
      </c>
      <c r="S3068" s="15">
        <f t="shared" si="240"/>
        <v>42531.228437500002</v>
      </c>
      <c r="T3068" s="15">
        <f t="shared" si="24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3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238"/>
        <v>3</v>
      </c>
      <c r="P3069">
        <f t="shared" si="239"/>
        <v>200</v>
      </c>
      <c r="Q3069" s="11" t="s">
        <v>8315</v>
      </c>
      <c r="R3069" t="s">
        <v>8355</v>
      </c>
      <c r="S3069" s="15">
        <f t="shared" si="240"/>
        <v>42226.938414351855</v>
      </c>
      <c r="T3069" s="15">
        <f t="shared" si="24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3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238"/>
        <v>0</v>
      </c>
      <c r="P3070">
        <f t="shared" si="239"/>
        <v>87.5</v>
      </c>
      <c r="Q3070" s="11" t="s">
        <v>8315</v>
      </c>
      <c r="R3070" t="s">
        <v>8355</v>
      </c>
      <c r="S3070" s="15">
        <f t="shared" si="240"/>
        <v>42263.691574074073</v>
      </c>
      <c r="T3070" s="15">
        <f t="shared" si="24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3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238"/>
        <v>14</v>
      </c>
      <c r="P3071">
        <f t="shared" si="239"/>
        <v>20.14</v>
      </c>
      <c r="Q3071" s="11" t="s">
        <v>8315</v>
      </c>
      <c r="R3071" t="s">
        <v>8355</v>
      </c>
      <c r="S3071" s="15">
        <f t="shared" si="240"/>
        <v>41957.833726851852</v>
      </c>
      <c r="T3071" s="15">
        <f t="shared" si="24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3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238"/>
        <v>3</v>
      </c>
      <c r="P3072">
        <f t="shared" si="239"/>
        <v>20.88</v>
      </c>
      <c r="Q3072" s="11" t="s">
        <v>8315</v>
      </c>
      <c r="R3072" t="s">
        <v>8355</v>
      </c>
      <c r="S3072" s="15">
        <f t="shared" si="240"/>
        <v>42690.733437499999</v>
      </c>
      <c r="T3072" s="15">
        <f t="shared" si="24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238"/>
        <v>60</v>
      </c>
      <c r="P3073">
        <f t="shared" si="239"/>
        <v>61.31</v>
      </c>
      <c r="Q3073" s="11" t="s">
        <v>8315</v>
      </c>
      <c r="R3073" t="s">
        <v>8355</v>
      </c>
      <c r="S3073" s="15">
        <f t="shared" si="240"/>
        <v>42097.732418981483</v>
      </c>
      <c r="T3073" s="15">
        <f t="shared" si="24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3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238"/>
        <v>0</v>
      </c>
      <c r="P3074">
        <f t="shared" si="239"/>
        <v>1</v>
      </c>
      <c r="Q3074" s="11" t="s">
        <v>8315</v>
      </c>
      <c r="R3074" t="s">
        <v>8355</v>
      </c>
      <c r="S3074" s="15">
        <f t="shared" si="240"/>
        <v>42658.690532407403</v>
      </c>
      <c r="T3074" s="15">
        <f t="shared" si="24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3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si="238"/>
        <v>0</v>
      </c>
      <c r="P3075">
        <f t="shared" si="239"/>
        <v>92.14</v>
      </c>
      <c r="Q3075" s="11" t="s">
        <v>8315</v>
      </c>
      <c r="R3075" t="s">
        <v>8355</v>
      </c>
      <c r="S3075" s="15">
        <f t="shared" si="240"/>
        <v>42111.684027777781</v>
      </c>
      <c r="T3075" s="15">
        <f t="shared" si="241"/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3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238"/>
        <v>0</v>
      </c>
      <c r="P3076">
        <f t="shared" si="239"/>
        <v>7.33</v>
      </c>
      <c r="Q3076" s="11" t="s">
        <v>8315</v>
      </c>
      <c r="R3076" t="s">
        <v>8355</v>
      </c>
      <c r="S3076" s="15">
        <f t="shared" si="240"/>
        <v>42409.571284722217</v>
      </c>
      <c r="T3076" s="15">
        <f t="shared" si="241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3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238"/>
        <v>9</v>
      </c>
      <c r="P3077">
        <f t="shared" si="239"/>
        <v>64.8</v>
      </c>
      <c r="Q3077" s="11" t="s">
        <v>8315</v>
      </c>
      <c r="R3077" t="s">
        <v>8355</v>
      </c>
      <c r="S3077" s="15">
        <f t="shared" si="240"/>
        <v>42551.102314814809</v>
      </c>
      <c r="T3077" s="15">
        <f t="shared" si="241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3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238"/>
        <v>15</v>
      </c>
      <c r="P3078">
        <f t="shared" si="239"/>
        <v>30.12</v>
      </c>
      <c r="Q3078" s="11" t="s">
        <v>8315</v>
      </c>
      <c r="R3078" t="s">
        <v>8355</v>
      </c>
      <c r="S3078" s="15">
        <f t="shared" si="240"/>
        <v>42226.651886574073</v>
      </c>
      <c r="T3078" s="15">
        <f t="shared" si="241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3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238"/>
        <v>0</v>
      </c>
      <c r="P3079">
        <f t="shared" si="239"/>
        <v>52.5</v>
      </c>
      <c r="Q3079" s="11" t="s">
        <v>8315</v>
      </c>
      <c r="R3079" t="s">
        <v>8355</v>
      </c>
      <c r="S3079" s="15">
        <f t="shared" si="240"/>
        <v>42766.956921296296</v>
      </c>
      <c r="T3079" s="15">
        <f t="shared" si="241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3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238"/>
        <v>0</v>
      </c>
      <c r="P3080">
        <f t="shared" si="239"/>
        <v>23.67</v>
      </c>
      <c r="Q3080" s="11" t="s">
        <v>8315</v>
      </c>
      <c r="R3080" t="s">
        <v>8355</v>
      </c>
      <c r="S3080" s="15">
        <f t="shared" si="240"/>
        <v>42031.138831018514</v>
      </c>
      <c r="T3080" s="15">
        <f t="shared" si="241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3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238"/>
        <v>1</v>
      </c>
      <c r="P3081">
        <f t="shared" si="239"/>
        <v>415.78</v>
      </c>
      <c r="Q3081" s="11" t="s">
        <v>8315</v>
      </c>
      <c r="R3081" t="s">
        <v>8355</v>
      </c>
      <c r="S3081" s="15">
        <f t="shared" si="240"/>
        <v>42055.713368055556</v>
      </c>
      <c r="T3081" s="15">
        <f t="shared" si="241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3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238"/>
        <v>0</v>
      </c>
      <c r="P3082">
        <f t="shared" si="239"/>
        <v>53.71</v>
      </c>
      <c r="Q3082" s="11" t="s">
        <v>8315</v>
      </c>
      <c r="R3082" t="s">
        <v>8355</v>
      </c>
      <c r="S3082" s="15">
        <f t="shared" si="240"/>
        <v>41940.028287037036</v>
      </c>
      <c r="T3082" s="15">
        <f t="shared" si="241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238"/>
        <v>0</v>
      </c>
      <c r="P3083">
        <f t="shared" si="239"/>
        <v>420.6</v>
      </c>
      <c r="Q3083" s="11" t="s">
        <v>8315</v>
      </c>
      <c r="R3083" t="s">
        <v>8355</v>
      </c>
      <c r="S3083" s="15">
        <f t="shared" si="240"/>
        <v>42237.181608796294</v>
      </c>
      <c r="T3083" s="15">
        <f t="shared" si="241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3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238"/>
        <v>0</v>
      </c>
      <c r="P3084">
        <f t="shared" si="239"/>
        <v>0</v>
      </c>
      <c r="Q3084" s="11" t="s">
        <v>8315</v>
      </c>
      <c r="R3084" t="s">
        <v>8355</v>
      </c>
      <c r="S3084" s="15">
        <f t="shared" si="240"/>
        <v>42293.922986111109</v>
      </c>
      <c r="T3084" s="15">
        <f t="shared" si="241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3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238"/>
        <v>0</v>
      </c>
      <c r="P3085">
        <f t="shared" si="239"/>
        <v>18.670000000000002</v>
      </c>
      <c r="Q3085" s="11" t="s">
        <v>8315</v>
      </c>
      <c r="R3085" t="s">
        <v>8355</v>
      </c>
      <c r="S3085" s="15">
        <f t="shared" si="240"/>
        <v>41853.563402777778</v>
      </c>
      <c r="T3085" s="15">
        <f t="shared" si="241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3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238"/>
        <v>12</v>
      </c>
      <c r="P3086">
        <f t="shared" si="239"/>
        <v>78.33</v>
      </c>
      <c r="Q3086" s="11" t="s">
        <v>8315</v>
      </c>
      <c r="R3086" t="s">
        <v>8355</v>
      </c>
      <c r="S3086" s="15">
        <f t="shared" si="240"/>
        <v>42100.723738425921</v>
      </c>
      <c r="T3086" s="15">
        <f t="shared" si="241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3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238"/>
        <v>2</v>
      </c>
      <c r="P3087">
        <f t="shared" si="239"/>
        <v>67.78</v>
      </c>
      <c r="Q3087" s="11" t="s">
        <v>8315</v>
      </c>
      <c r="R3087" t="s">
        <v>8355</v>
      </c>
      <c r="S3087" s="15">
        <f t="shared" si="240"/>
        <v>42246.883784722217</v>
      </c>
      <c r="T3087" s="15">
        <f t="shared" si="241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3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238"/>
        <v>0</v>
      </c>
      <c r="P3088">
        <f t="shared" si="239"/>
        <v>16.670000000000002</v>
      </c>
      <c r="Q3088" s="11" t="s">
        <v>8315</v>
      </c>
      <c r="R3088" t="s">
        <v>8355</v>
      </c>
      <c r="S3088" s="15">
        <f t="shared" si="240"/>
        <v>42173.67082175926</v>
      </c>
      <c r="T3088" s="15">
        <f t="shared" si="241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3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238"/>
        <v>1</v>
      </c>
      <c r="P3089">
        <f t="shared" si="239"/>
        <v>62.5</v>
      </c>
      <c r="Q3089" s="11" t="s">
        <v>8315</v>
      </c>
      <c r="R3089" t="s">
        <v>8355</v>
      </c>
      <c r="S3089" s="15">
        <f t="shared" si="240"/>
        <v>42665.150347222225</v>
      </c>
      <c r="T3089" s="15">
        <f t="shared" si="241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3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238"/>
        <v>0</v>
      </c>
      <c r="P3090">
        <f t="shared" si="239"/>
        <v>42</v>
      </c>
      <c r="Q3090" s="11" t="s">
        <v>8315</v>
      </c>
      <c r="R3090" t="s">
        <v>8355</v>
      </c>
      <c r="S3090" s="15">
        <f t="shared" si="240"/>
        <v>41981.57230324074</v>
      </c>
      <c r="T3090" s="15">
        <f t="shared" si="241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3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238"/>
        <v>23</v>
      </c>
      <c r="P3091">
        <f t="shared" si="239"/>
        <v>130.09</v>
      </c>
      <c r="Q3091" s="11" t="s">
        <v>8315</v>
      </c>
      <c r="R3091" t="s">
        <v>8355</v>
      </c>
      <c r="S3091" s="15">
        <f t="shared" si="240"/>
        <v>42528.542627314819</v>
      </c>
      <c r="T3091" s="15">
        <f t="shared" si="241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3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238"/>
        <v>5</v>
      </c>
      <c r="P3092">
        <f t="shared" si="239"/>
        <v>1270.22</v>
      </c>
      <c r="Q3092" s="11" t="s">
        <v>8315</v>
      </c>
      <c r="R3092" t="s">
        <v>8355</v>
      </c>
      <c r="S3092" s="15">
        <f t="shared" si="240"/>
        <v>42065.818807870368</v>
      </c>
      <c r="T3092" s="15">
        <f t="shared" si="241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238"/>
        <v>16</v>
      </c>
      <c r="P3093">
        <f t="shared" si="239"/>
        <v>88.44</v>
      </c>
      <c r="Q3093" s="11" t="s">
        <v>8315</v>
      </c>
      <c r="R3093" t="s">
        <v>8355</v>
      </c>
      <c r="S3093" s="15">
        <f t="shared" si="240"/>
        <v>42566.948414351849</v>
      </c>
      <c r="T3093" s="15">
        <f t="shared" si="241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3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238"/>
        <v>1</v>
      </c>
      <c r="P3094">
        <f t="shared" si="239"/>
        <v>56.34</v>
      </c>
      <c r="Q3094" s="11" t="s">
        <v>8315</v>
      </c>
      <c r="R3094" t="s">
        <v>8355</v>
      </c>
      <c r="S3094" s="15">
        <f t="shared" si="240"/>
        <v>42255.619351851856</v>
      </c>
      <c r="T3094" s="15">
        <f t="shared" si="241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3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238"/>
        <v>23</v>
      </c>
      <c r="P3095">
        <f t="shared" si="239"/>
        <v>53.53</v>
      </c>
      <c r="Q3095" s="11" t="s">
        <v>8315</v>
      </c>
      <c r="R3095" t="s">
        <v>8355</v>
      </c>
      <c r="S3095" s="15">
        <f t="shared" si="240"/>
        <v>41760.909039351849</v>
      </c>
      <c r="T3095" s="15">
        <f t="shared" si="241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3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238"/>
        <v>0</v>
      </c>
      <c r="P3096">
        <f t="shared" si="239"/>
        <v>25</v>
      </c>
      <c r="Q3096" s="11" t="s">
        <v>8315</v>
      </c>
      <c r="R3096" t="s">
        <v>8355</v>
      </c>
      <c r="S3096" s="15">
        <f t="shared" si="240"/>
        <v>42207.795787037037</v>
      </c>
      <c r="T3096" s="15">
        <f t="shared" si="241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3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238"/>
        <v>0</v>
      </c>
      <c r="P3097">
        <f t="shared" si="239"/>
        <v>50</v>
      </c>
      <c r="Q3097" s="11" t="s">
        <v>8315</v>
      </c>
      <c r="R3097" t="s">
        <v>8355</v>
      </c>
      <c r="S3097" s="15">
        <f t="shared" si="240"/>
        <v>42523.025231481486</v>
      </c>
      <c r="T3097" s="15">
        <f t="shared" si="241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3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238"/>
        <v>4</v>
      </c>
      <c r="P3098">
        <f t="shared" si="239"/>
        <v>56.79</v>
      </c>
      <c r="Q3098" s="11" t="s">
        <v>8315</v>
      </c>
      <c r="R3098" t="s">
        <v>8355</v>
      </c>
      <c r="S3098" s="15">
        <f t="shared" si="240"/>
        <v>42114.825532407413</v>
      </c>
      <c r="T3098" s="15">
        <f t="shared" si="241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3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238"/>
        <v>17</v>
      </c>
      <c r="P3099">
        <f t="shared" si="239"/>
        <v>40.83</v>
      </c>
      <c r="Q3099" s="11" t="s">
        <v>8315</v>
      </c>
      <c r="R3099" t="s">
        <v>8355</v>
      </c>
      <c r="S3099" s="15">
        <f t="shared" si="240"/>
        <v>42629.503483796296</v>
      </c>
      <c r="T3099" s="15">
        <f t="shared" si="241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3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238"/>
        <v>4</v>
      </c>
      <c r="P3100">
        <f t="shared" si="239"/>
        <v>65.11</v>
      </c>
      <c r="Q3100" s="11" t="s">
        <v>8315</v>
      </c>
      <c r="R3100" t="s">
        <v>8355</v>
      </c>
      <c r="S3100" s="15">
        <f t="shared" si="240"/>
        <v>42359.792233796295</v>
      </c>
      <c r="T3100" s="15">
        <f t="shared" si="241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3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238"/>
        <v>14</v>
      </c>
      <c r="P3101">
        <f t="shared" si="239"/>
        <v>55.6</v>
      </c>
      <c r="Q3101" s="11" t="s">
        <v>8315</v>
      </c>
      <c r="R3101" t="s">
        <v>8355</v>
      </c>
      <c r="S3101" s="15">
        <f t="shared" si="240"/>
        <v>42382.189710648148</v>
      </c>
      <c r="T3101" s="15">
        <f t="shared" si="241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3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238"/>
        <v>15</v>
      </c>
      <c r="P3102">
        <f t="shared" si="239"/>
        <v>140.54</v>
      </c>
      <c r="Q3102" s="11" t="s">
        <v>8315</v>
      </c>
      <c r="R3102" t="s">
        <v>8355</v>
      </c>
      <c r="S3102" s="15">
        <f t="shared" si="240"/>
        <v>41902.622395833336</v>
      </c>
      <c r="T3102" s="15">
        <f t="shared" si="241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238"/>
        <v>12</v>
      </c>
      <c r="P3103">
        <f t="shared" si="239"/>
        <v>25</v>
      </c>
      <c r="Q3103" s="11" t="s">
        <v>8315</v>
      </c>
      <c r="R3103" t="s">
        <v>8355</v>
      </c>
      <c r="S3103" s="15">
        <f t="shared" si="240"/>
        <v>42171.383530092593</v>
      </c>
      <c r="T3103" s="15">
        <f t="shared" si="241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3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238"/>
        <v>39</v>
      </c>
      <c r="P3104">
        <f t="shared" si="239"/>
        <v>69.53</v>
      </c>
      <c r="Q3104" s="11" t="s">
        <v>8315</v>
      </c>
      <c r="R3104" t="s">
        <v>8355</v>
      </c>
      <c r="S3104" s="15">
        <f t="shared" si="240"/>
        <v>42555.340486111112</v>
      </c>
      <c r="T3104" s="15">
        <f t="shared" si="241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3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238"/>
        <v>0</v>
      </c>
      <c r="P3105">
        <f t="shared" si="239"/>
        <v>5.5</v>
      </c>
      <c r="Q3105" s="11" t="s">
        <v>8315</v>
      </c>
      <c r="R3105" t="s">
        <v>8355</v>
      </c>
      <c r="S3105" s="15">
        <f t="shared" si="240"/>
        <v>42107.156319444446</v>
      </c>
      <c r="T3105" s="15">
        <f t="shared" si="241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3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238"/>
        <v>30</v>
      </c>
      <c r="P3106">
        <f t="shared" si="239"/>
        <v>237</v>
      </c>
      <c r="Q3106" s="11" t="s">
        <v>8315</v>
      </c>
      <c r="R3106" t="s">
        <v>8355</v>
      </c>
      <c r="S3106" s="15">
        <f t="shared" si="240"/>
        <v>42006.908692129626</v>
      </c>
      <c r="T3106" s="15">
        <f t="shared" si="241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3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238"/>
        <v>42</v>
      </c>
      <c r="P3107">
        <f t="shared" si="239"/>
        <v>79.87</v>
      </c>
      <c r="Q3107" s="11" t="s">
        <v>8315</v>
      </c>
      <c r="R3107" t="s">
        <v>8355</v>
      </c>
      <c r="S3107" s="15">
        <f t="shared" si="240"/>
        <v>41876.718935185185</v>
      </c>
      <c r="T3107" s="15">
        <f t="shared" si="241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3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238"/>
        <v>4</v>
      </c>
      <c r="P3108">
        <f t="shared" si="239"/>
        <v>10.25</v>
      </c>
      <c r="Q3108" s="11" t="s">
        <v>8315</v>
      </c>
      <c r="R3108" t="s">
        <v>8355</v>
      </c>
      <c r="S3108" s="15">
        <f t="shared" si="240"/>
        <v>42241.429120370376</v>
      </c>
      <c r="T3108" s="15">
        <f t="shared" si="241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3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238"/>
        <v>20</v>
      </c>
      <c r="P3109">
        <f t="shared" si="239"/>
        <v>272.58999999999997</v>
      </c>
      <c r="Q3109" s="11" t="s">
        <v>8315</v>
      </c>
      <c r="R3109" t="s">
        <v>8355</v>
      </c>
      <c r="S3109" s="15">
        <f t="shared" si="240"/>
        <v>42128.814247685179</v>
      </c>
      <c r="T3109" s="15">
        <f t="shared" si="241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3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238"/>
        <v>0</v>
      </c>
      <c r="P3110">
        <f t="shared" si="239"/>
        <v>13</v>
      </c>
      <c r="Q3110" s="11" t="s">
        <v>8315</v>
      </c>
      <c r="R3110" t="s">
        <v>8355</v>
      </c>
      <c r="S3110" s="15">
        <f t="shared" si="240"/>
        <v>42062.680486111116</v>
      </c>
      <c r="T3110" s="15">
        <f t="shared" si="241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3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238"/>
        <v>25</v>
      </c>
      <c r="P3111">
        <f t="shared" si="239"/>
        <v>58.18</v>
      </c>
      <c r="Q3111" s="11" t="s">
        <v>8315</v>
      </c>
      <c r="R3111" t="s">
        <v>8355</v>
      </c>
      <c r="S3111" s="15">
        <f t="shared" si="240"/>
        <v>41844.125115740739</v>
      </c>
      <c r="T3111" s="15">
        <f t="shared" si="241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3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238"/>
        <v>0</v>
      </c>
      <c r="P3112">
        <f t="shared" si="239"/>
        <v>10</v>
      </c>
      <c r="Q3112" s="11" t="s">
        <v>8315</v>
      </c>
      <c r="R3112" t="s">
        <v>8355</v>
      </c>
      <c r="S3112" s="15">
        <f t="shared" si="240"/>
        <v>42745.031469907408</v>
      </c>
      <c r="T3112" s="15">
        <f t="shared" si="241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238"/>
        <v>27</v>
      </c>
      <c r="P3113">
        <f t="shared" si="239"/>
        <v>70.11</v>
      </c>
      <c r="Q3113" s="11" t="s">
        <v>8315</v>
      </c>
      <c r="R3113" t="s">
        <v>8355</v>
      </c>
      <c r="S3113" s="15">
        <f t="shared" si="240"/>
        <v>41885.595138888886</v>
      </c>
      <c r="T3113" s="15">
        <f t="shared" si="241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3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238"/>
        <v>5</v>
      </c>
      <c r="P3114">
        <f t="shared" si="239"/>
        <v>57.89</v>
      </c>
      <c r="Q3114" s="11" t="s">
        <v>8315</v>
      </c>
      <c r="R3114" t="s">
        <v>8355</v>
      </c>
      <c r="S3114" s="15">
        <f t="shared" si="240"/>
        <v>42615.121921296297</v>
      </c>
      <c r="T3114" s="15">
        <f t="shared" si="241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3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238"/>
        <v>4</v>
      </c>
      <c r="P3115">
        <f t="shared" si="239"/>
        <v>125.27</v>
      </c>
      <c r="Q3115" s="11" t="s">
        <v>8315</v>
      </c>
      <c r="R3115" t="s">
        <v>8355</v>
      </c>
      <c r="S3115" s="15">
        <f t="shared" si="240"/>
        <v>42081.731273148151</v>
      </c>
      <c r="T3115" s="15">
        <f t="shared" si="241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3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ref="O3116:O3179" si="242">ROUND(E3116/D3116*100,0)</f>
        <v>0</v>
      </c>
      <c r="P3116">
        <f t="shared" ref="P3116:P3179" si="243">IFERROR(ROUND(E3116/L3116, 2), 0)</f>
        <v>0</v>
      </c>
      <c r="Q3116" s="11" t="s">
        <v>8315</v>
      </c>
      <c r="R3116" t="s">
        <v>8355</v>
      </c>
      <c r="S3116" s="15">
        <f t="shared" ref="S3116:S3179" si="244">(((J3116/60)/60)/24)+DATE(1970,1,1)</f>
        <v>41843.632523148146</v>
      </c>
      <c r="T3116" s="15">
        <f t="shared" ref="T3116:T3179" si="245"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3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242"/>
        <v>3</v>
      </c>
      <c r="P3117">
        <f t="shared" si="243"/>
        <v>300</v>
      </c>
      <c r="Q3117" s="11" t="s">
        <v>8315</v>
      </c>
      <c r="R3117" t="s">
        <v>8355</v>
      </c>
      <c r="S3117" s="15">
        <f t="shared" si="244"/>
        <v>42496.447071759263</v>
      </c>
      <c r="T3117" s="15">
        <f t="shared" si="24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3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242"/>
        <v>57</v>
      </c>
      <c r="P3118">
        <f t="shared" si="243"/>
        <v>43</v>
      </c>
      <c r="Q3118" s="11" t="s">
        <v>8315</v>
      </c>
      <c r="R3118" t="s">
        <v>8355</v>
      </c>
      <c r="S3118" s="15">
        <f t="shared" si="244"/>
        <v>42081.515335648146</v>
      </c>
      <c r="T3118" s="15">
        <f t="shared" si="24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3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242"/>
        <v>0</v>
      </c>
      <c r="P3119">
        <f t="shared" si="243"/>
        <v>1</v>
      </c>
      <c r="Q3119" s="11" t="s">
        <v>8315</v>
      </c>
      <c r="R3119" t="s">
        <v>8355</v>
      </c>
      <c r="S3119" s="15">
        <f t="shared" si="244"/>
        <v>42509.374537037031</v>
      </c>
      <c r="T3119" s="15">
        <f t="shared" si="24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3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242"/>
        <v>0</v>
      </c>
      <c r="P3120">
        <f t="shared" si="243"/>
        <v>775</v>
      </c>
      <c r="Q3120" s="11" t="s">
        <v>8315</v>
      </c>
      <c r="R3120" t="s">
        <v>8355</v>
      </c>
      <c r="S3120" s="15">
        <f t="shared" si="244"/>
        <v>42534.649571759262</v>
      </c>
      <c r="T3120" s="15">
        <f t="shared" si="24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3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242"/>
        <v>0</v>
      </c>
      <c r="P3121">
        <f t="shared" si="243"/>
        <v>5</v>
      </c>
      <c r="Q3121" s="11" t="s">
        <v>8315</v>
      </c>
      <c r="R3121" t="s">
        <v>8355</v>
      </c>
      <c r="S3121" s="15">
        <f t="shared" si="244"/>
        <v>42060.04550925926</v>
      </c>
      <c r="T3121" s="15">
        <f t="shared" si="24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3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242"/>
        <v>0</v>
      </c>
      <c r="P3122">
        <f t="shared" si="243"/>
        <v>12.8</v>
      </c>
      <c r="Q3122" s="11" t="s">
        <v>8315</v>
      </c>
      <c r="R3122" t="s">
        <v>8355</v>
      </c>
      <c r="S3122" s="15">
        <f t="shared" si="244"/>
        <v>42435.942083333335</v>
      </c>
      <c r="T3122" s="15">
        <f t="shared" si="24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242"/>
        <v>1</v>
      </c>
      <c r="P3123">
        <f t="shared" si="243"/>
        <v>10</v>
      </c>
      <c r="Q3123" s="11" t="s">
        <v>8315</v>
      </c>
      <c r="R3123" t="s">
        <v>8355</v>
      </c>
      <c r="S3123" s="15">
        <f t="shared" si="244"/>
        <v>41848.679803240739</v>
      </c>
      <c r="T3123" s="15">
        <f t="shared" si="24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3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242"/>
        <v>58</v>
      </c>
      <c r="P3124">
        <f t="shared" si="243"/>
        <v>58</v>
      </c>
      <c r="Q3124" s="11" t="s">
        <v>8315</v>
      </c>
      <c r="R3124" t="s">
        <v>8355</v>
      </c>
      <c r="S3124" s="15">
        <f t="shared" si="244"/>
        <v>42678.932083333333</v>
      </c>
      <c r="T3124" s="15">
        <f t="shared" si="24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3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242"/>
        <v>68</v>
      </c>
      <c r="P3125">
        <f t="shared" si="243"/>
        <v>244.8</v>
      </c>
      <c r="Q3125" s="11" t="s">
        <v>8315</v>
      </c>
      <c r="R3125" t="s">
        <v>8355</v>
      </c>
      <c r="S3125" s="15">
        <f t="shared" si="244"/>
        <v>42530.993032407408</v>
      </c>
      <c r="T3125" s="15">
        <f t="shared" si="24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3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242"/>
        <v>0</v>
      </c>
      <c r="P3126">
        <f t="shared" si="243"/>
        <v>6.5</v>
      </c>
      <c r="Q3126" s="11" t="s">
        <v>8315</v>
      </c>
      <c r="R3126" t="s">
        <v>8355</v>
      </c>
      <c r="S3126" s="15">
        <f t="shared" si="244"/>
        <v>41977.780104166668</v>
      </c>
      <c r="T3126" s="15">
        <f t="shared" si="24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3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242"/>
        <v>0</v>
      </c>
      <c r="P3127">
        <f t="shared" si="243"/>
        <v>0</v>
      </c>
      <c r="Q3127" s="11" t="s">
        <v>8315</v>
      </c>
      <c r="R3127" t="s">
        <v>8355</v>
      </c>
      <c r="S3127" s="15">
        <f t="shared" si="244"/>
        <v>42346.20685185185</v>
      </c>
      <c r="T3127" s="15">
        <f t="shared" si="24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3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242"/>
        <v>4</v>
      </c>
      <c r="P3128">
        <f t="shared" si="243"/>
        <v>61.18</v>
      </c>
      <c r="Q3128" s="11" t="s">
        <v>8315</v>
      </c>
      <c r="R3128" t="s">
        <v>8355</v>
      </c>
      <c r="S3128" s="15">
        <f t="shared" si="244"/>
        <v>42427.01807870371</v>
      </c>
      <c r="T3128" s="15">
        <f t="shared" si="24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3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242"/>
        <v>0</v>
      </c>
      <c r="P3129">
        <f t="shared" si="243"/>
        <v>0</v>
      </c>
      <c r="Q3129" s="11" t="s">
        <v>8315</v>
      </c>
      <c r="R3129" t="s">
        <v>8355</v>
      </c>
      <c r="S3129" s="15">
        <f t="shared" si="244"/>
        <v>42034.856817129628</v>
      </c>
      <c r="T3129" s="15">
        <f t="shared" si="24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3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242"/>
        <v>109</v>
      </c>
      <c r="P3130">
        <f t="shared" si="243"/>
        <v>139.24</v>
      </c>
      <c r="Q3130" s="11" t="s">
        <v>8315</v>
      </c>
      <c r="R3130" t="s">
        <v>8316</v>
      </c>
      <c r="S3130" s="15">
        <f t="shared" si="244"/>
        <v>42780.825706018513</v>
      </c>
      <c r="T3130" s="15">
        <f t="shared" si="24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3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242"/>
        <v>1</v>
      </c>
      <c r="P3131">
        <f t="shared" si="243"/>
        <v>10</v>
      </c>
      <c r="Q3131" s="11" t="s">
        <v>8315</v>
      </c>
      <c r="R3131" t="s">
        <v>8316</v>
      </c>
      <c r="S3131" s="15">
        <f t="shared" si="244"/>
        <v>42803.842812499999</v>
      </c>
      <c r="T3131" s="15">
        <f t="shared" si="24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3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242"/>
        <v>4</v>
      </c>
      <c r="P3132">
        <f t="shared" si="243"/>
        <v>93.75</v>
      </c>
      <c r="Q3132" s="11" t="s">
        <v>8315</v>
      </c>
      <c r="R3132" t="s">
        <v>8316</v>
      </c>
      <c r="S3132" s="15">
        <f t="shared" si="244"/>
        <v>42808.640231481477</v>
      </c>
      <c r="T3132" s="15">
        <f t="shared" si="24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242"/>
        <v>16</v>
      </c>
      <c r="P3133">
        <f t="shared" si="243"/>
        <v>53.75</v>
      </c>
      <c r="Q3133" s="11" t="s">
        <v>8315</v>
      </c>
      <c r="R3133" t="s">
        <v>8316</v>
      </c>
      <c r="S3133" s="15">
        <f t="shared" si="244"/>
        <v>42803.579224537039</v>
      </c>
      <c r="T3133" s="15">
        <f t="shared" si="24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3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242"/>
        <v>0</v>
      </c>
      <c r="P3134">
        <f t="shared" si="243"/>
        <v>10</v>
      </c>
      <c r="Q3134" s="11" t="s">
        <v>8315</v>
      </c>
      <c r="R3134" t="s">
        <v>8316</v>
      </c>
      <c r="S3134" s="15">
        <f t="shared" si="244"/>
        <v>42786.350231481483</v>
      </c>
      <c r="T3134" s="15">
        <f t="shared" si="24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3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242"/>
        <v>108</v>
      </c>
      <c r="P3135">
        <f t="shared" si="243"/>
        <v>33.75</v>
      </c>
      <c r="Q3135" s="11" t="s">
        <v>8315</v>
      </c>
      <c r="R3135" t="s">
        <v>8316</v>
      </c>
      <c r="S3135" s="15">
        <f t="shared" si="244"/>
        <v>42788.565208333333</v>
      </c>
      <c r="T3135" s="15">
        <f t="shared" si="24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3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242"/>
        <v>23</v>
      </c>
      <c r="P3136">
        <f t="shared" si="243"/>
        <v>18.75</v>
      </c>
      <c r="Q3136" s="11" t="s">
        <v>8315</v>
      </c>
      <c r="R3136" t="s">
        <v>8316</v>
      </c>
      <c r="S3136" s="15">
        <f t="shared" si="244"/>
        <v>42800.720127314817</v>
      </c>
      <c r="T3136" s="15">
        <f t="shared" si="24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3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242"/>
        <v>21</v>
      </c>
      <c r="P3137">
        <f t="shared" si="243"/>
        <v>23.14</v>
      </c>
      <c r="Q3137" s="11" t="s">
        <v>8315</v>
      </c>
      <c r="R3137" t="s">
        <v>8316</v>
      </c>
      <c r="S3137" s="15">
        <f t="shared" si="244"/>
        <v>42807.151863425926</v>
      </c>
      <c r="T3137" s="15">
        <f t="shared" si="24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3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242"/>
        <v>128</v>
      </c>
      <c r="P3138">
        <f t="shared" si="243"/>
        <v>29.05</v>
      </c>
      <c r="Q3138" s="11" t="s">
        <v>8315</v>
      </c>
      <c r="R3138" t="s">
        <v>8316</v>
      </c>
      <c r="S3138" s="15">
        <f t="shared" si="244"/>
        <v>42789.462430555555</v>
      </c>
      <c r="T3138" s="15">
        <f t="shared" si="24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3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si="242"/>
        <v>3</v>
      </c>
      <c r="P3139">
        <f t="shared" si="243"/>
        <v>50</v>
      </c>
      <c r="Q3139" s="11" t="s">
        <v>8315</v>
      </c>
      <c r="R3139" t="s">
        <v>8316</v>
      </c>
      <c r="S3139" s="15">
        <f t="shared" si="244"/>
        <v>42807.885057870371</v>
      </c>
      <c r="T3139" s="15">
        <f t="shared" si="245"/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3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242"/>
        <v>0</v>
      </c>
      <c r="P3140">
        <f t="shared" si="243"/>
        <v>0</v>
      </c>
      <c r="Q3140" s="11" t="s">
        <v>8315</v>
      </c>
      <c r="R3140" t="s">
        <v>8316</v>
      </c>
      <c r="S3140" s="15">
        <f t="shared" si="244"/>
        <v>42809.645914351851</v>
      </c>
      <c r="T3140" s="15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3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242"/>
        <v>5</v>
      </c>
      <c r="P3141">
        <f t="shared" si="243"/>
        <v>450</v>
      </c>
      <c r="Q3141" s="11" t="s">
        <v>8315</v>
      </c>
      <c r="R3141" t="s">
        <v>8316</v>
      </c>
      <c r="S3141" s="15">
        <f t="shared" si="244"/>
        <v>42785.270370370374</v>
      </c>
      <c r="T3141" s="15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3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242"/>
        <v>1</v>
      </c>
      <c r="P3142">
        <f t="shared" si="243"/>
        <v>24</v>
      </c>
      <c r="Q3142" s="11" t="s">
        <v>8315</v>
      </c>
      <c r="R3142" t="s">
        <v>8316</v>
      </c>
      <c r="S3142" s="15">
        <f t="shared" si="244"/>
        <v>42802.718784722223</v>
      </c>
      <c r="T3142" s="15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242"/>
        <v>52</v>
      </c>
      <c r="P3143">
        <f t="shared" si="243"/>
        <v>32.25</v>
      </c>
      <c r="Q3143" s="11" t="s">
        <v>8315</v>
      </c>
      <c r="R3143" t="s">
        <v>8316</v>
      </c>
      <c r="S3143" s="15">
        <f t="shared" si="244"/>
        <v>42800.753333333334</v>
      </c>
      <c r="T3143" s="15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3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242"/>
        <v>2</v>
      </c>
      <c r="P3144">
        <f t="shared" si="243"/>
        <v>15</v>
      </c>
      <c r="Q3144" s="11" t="s">
        <v>8315</v>
      </c>
      <c r="R3144" t="s">
        <v>8316</v>
      </c>
      <c r="S3144" s="15">
        <f t="shared" si="244"/>
        <v>42783.513182870374</v>
      </c>
      <c r="T3144" s="15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3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242"/>
        <v>0</v>
      </c>
      <c r="P3145">
        <f t="shared" si="243"/>
        <v>0</v>
      </c>
      <c r="Q3145" s="11" t="s">
        <v>8315</v>
      </c>
      <c r="R3145" t="s">
        <v>8316</v>
      </c>
      <c r="S3145" s="15">
        <f t="shared" si="244"/>
        <v>42808.358287037037</v>
      </c>
      <c r="T3145" s="15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3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242"/>
        <v>75</v>
      </c>
      <c r="P3146">
        <f t="shared" si="243"/>
        <v>251.33</v>
      </c>
      <c r="Q3146" s="11" t="s">
        <v>8315</v>
      </c>
      <c r="R3146" t="s">
        <v>8316</v>
      </c>
      <c r="S3146" s="15">
        <f t="shared" si="244"/>
        <v>42796.538275462968</v>
      </c>
      <c r="T3146" s="15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3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242"/>
        <v>0</v>
      </c>
      <c r="P3147">
        <f t="shared" si="243"/>
        <v>0</v>
      </c>
      <c r="Q3147" s="11" t="s">
        <v>8315</v>
      </c>
      <c r="R3147" t="s">
        <v>8316</v>
      </c>
      <c r="S3147" s="15">
        <f t="shared" si="244"/>
        <v>42762.040902777779</v>
      </c>
      <c r="T3147" s="15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3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242"/>
        <v>11</v>
      </c>
      <c r="P3148">
        <f t="shared" si="243"/>
        <v>437.5</v>
      </c>
      <c r="Q3148" s="11" t="s">
        <v>8315</v>
      </c>
      <c r="R3148" t="s">
        <v>8316</v>
      </c>
      <c r="S3148" s="15">
        <f t="shared" si="244"/>
        <v>42796.682476851856</v>
      </c>
      <c r="T3148" s="15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3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242"/>
        <v>118</v>
      </c>
      <c r="P3149">
        <f t="shared" si="243"/>
        <v>110.35</v>
      </c>
      <c r="Q3149" s="11" t="s">
        <v>8315</v>
      </c>
      <c r="R3149" t="s">
        <v>8316</v>
      </c>
      <c r="S3149" s="15">
        <f t="shared" si="244"/>
        <v>41909.969386574077</v>
      </c>
      <c r="T3149" s="15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3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242"/>
        <v>131</v>
      </c>
      <c r="P3150">
        <f t="shared" si="243"/>
        <v>41.42</v>
      </c>
      <c r="Q3150" s="11" t="s">
        <v>8315</v>
      </c>
      <c r="R3150" t="s">
        <v>8316</v>
      </c>
      <c r="S3150" s="15">
        <f t="shared" si="244"/>
        <v>41891.665324074071</v>
      </c>
      <c r="T3150" s="15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3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242"/>
        <v>104</v>
      </c>
      <c r="P3151">
        <f t="shared" si="243"/>
        <v>52</v>
      </c>
      <c r="Q3151" s="11" t="s">
        <v>8315</v>
      </c>
      <c r="R3151" t="s">
        <v>8316</v>
      </c>
      <c r="S3151" s="15">
        <f t="shared" si="244"/>
        <v>41226.017361111109</v>
      </c>
      <c r="T3151" s="15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3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242"/>
        <v>101</v>
      </c>
      <c r="P3152">
        <f t="shared" si="243"/>
        <v>33.99</v>
      </c>
      <c r="Q3152" s="11" t="s">
        <v>8315</v>
      </c>
      <c r="R3152" t="s">
        <v>8316</v>
      </c>
      <c r="S3152" s="15">
        <f t="shared" si="244"/>
        <v>40478.263923611114</v>
      </c>
      <c r="T3152" s="15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242"/>
        <v>100</v>
      </c>
      <c r="P3153">
        <f t="shared" si="243"/>
        <v>103.35</v>
      </c>
      <c r="Q3153" s="11" t="s">
        <v>8315</v>
      </c>
      <c r="R3153" t="s">
        <v>8316</v>
      </c>
      <c r="S3153" s="15">
        <f t="shared" si="244"/>
        <v>41862.83997685185</v>
      </c>
      <c r="T3153" s="15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3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242"/>
        <v>106</v>
      </c>
      <c r="P3154">
        <f t="shared" si="243"/>
        <v>34.79</v>
      </c>
      <c r="Q3154" s="11" t="s">
        <v>8315</v>
      </c>
      <c r="R3154" t="s">
        <v>8316</v>
      </c>
      <c r="S3154" s="15">
        <f t="shared" si="244"/>
        <v>41550.867673611108</v>
      </c>
      <c r="T3154" s="15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3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242"/>
        <v>336</v>
      </c>
      <c r="P3155">
        <f t="shared" si="243"/>
        <v>41.77</v>
      </c>
      <c r="Q3155" s="11" t="s">
        <v>8315</v>
      </c>
      <c r="R3155" t="s">
        <v>8316</v>
      </c>
      <c r="S3155" s="15">
        <f t="shared" si="244"/>
        <v>40633.154363425929</v>
      </c>
      <c r="T3155" s="15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3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242"/>
        <v>113</v>
      </c>
      <c r="P3156">
        <f t="shared" si="243"/>
        <v>64.27</v>
      </c>
      <c r="Q3156" s="11" t="s">
        <v>8315</v>
      </c>
      <c r="R3156" t="s">
        <v>8316</v>
      </c>
      <c r="S3156" s="15">
        <f t="shared" si="244"/>
        <v>40970.875671296293</v>
      </c>
      <c r="T3156" s="15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3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242"/>
        <v>189</v>
      </c>
      <c r="P3157">
        <f t="shared" si="243"/>
        <v>31.21</v>
      </c>
      <c r="Q3157" s="11" t="s">
        <v>8315</v>
      </c>
      <c r="R3157" t="s">
        <v>8316</v>
      </c>
      <c r="S3157" s="15">
        <f t="shared" si="244"/>
        <v>41233.499131944445</v>
      </c>
      <c r="T3157" s="15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3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242"/>
        <v>102</v>
      </c>
      <c r="P3158">
        <f t="shared" si="243"/>
        <v>62.92</v>
      </c>
      <c r="Q3158" s="11" t="s">
        <v>8315</v>
      </c>
      <c r="R3158" t="s">
        <v>8316</v>
      </c>
      <c r="S3158" s="15">
        <f t="shared" si="244"/>
        <v>41026.953055555554</v>
      </c>
      <c r="T3158" s="15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3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242"/>
        <v>101</v>
      </c>
      <c r="P3159">
        <f t="shared" si="243"/>
        <v>98.54</v>
      </c>
      <c r="Q3159" s="11" t="s">
        <v>8315</v>
      </c>
      <c r="R3159" t="s">
        <v>8316</v>
      </c>
      <c r="S3159" s="15">
        <f t="shared" si="244"/>
        <v>41829.788252314815</v>
      </c>
      <c r="T3159" s="15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3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242"/>
        <v>114</v>
      </c>
      <c r="P3160">
        <f t="shared" si="243"/>
        <v>82.61</v>
      </c>
      <c r="Q3160" s="11" t="s">
        <v>8315</v>
      </c>
      <c r="R3160" t="s">
        <v>8316</v>
      </c>
      <c r="S3160" s="15">
        <f t="shared" si="244"/>
        <v>41447.839722222219</v>
      </c>
      <c r="T3160" s="15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3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242"/>
        <v>133</v>
      </c>
      <c r="P3161">
        <f t="shared" si="243"/>
        <v>38.5</v>
      </c>
      <c r="Q3161" s="11" t="s">
        <v>8315</v>
      </c>
      <c r="R3161" t="s">
        <v>8316</v>
      </c>
      <c r="S3161" s="15">
        <f t="shared" si="244"/>
        <v>40884.066678240742</v>
      </c>
      <c r="T3161" s="15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3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242"/>
        <v>102</v>
      </c>
      <c r="P3162">
        <f t="shared" si="243"/>
        <v>80.16</v>
      </c>
      <c r="Q3162" s="11" t="s">
        <v>8315</v>
      </c>
      <c r="R3162" t="s">
        <v>8316</v>
      </c>
      <c r="S3162" s="15">
        <f t="shared" si="244"/>
        <v>41841.26489583333</v>
      </c>
      <c r="T3162" s="15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242"/>
        <v>105</v>
      </c>
      <c r="P3163">
        <f t="shared" si="243"/>
        <v>28.41</v>
      </c>
      <c r="Q3163" s="11" t="s">
        <v>8315</v>
      </c>
      <c r="R3163" t="s">
        <v>8316</v>
      </c>
      <c r="S3163" s="15">
        <f t="shared" si="244"/>
        <v>41897.536134259259</v>
      </c>
      <c r="T3163" s="15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3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242"/>
        <v>127</v>
      </c>
      <c r="P3164">
        <f t="shared" si="243"/>
        <v>80.73</v>
      </c>
      <c r="Q3164" s="11" t="s">
        <v>8315</v>
      </c>
      <c r="R3164" t="s">
        <v>8316</v>
      </c>
      <c r="S3164" s="15">
        <f t="shared" si="244"/>
        <v>41799.685902777775</v>
      </c>
      <c r="T3164" s="15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3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242"/>
        <v>111</v>
      </c>
      <c r="P3165">
        <f t="shared" si="243"/>
        <v>200.69</v>
      </c>
      <c r="Q3165" s="11" t="s">
        <v>8315</v>
      </c>
      <c r="R3165" t="s">
        <v>8316</v>
      </c>
      <c r="S3165" s="15">
        <f t="shared" si="244"/>
        <v>41775.753761574073</v>
      </c>
      <c r="T3165" s="15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3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242"/>
        <v>107</v>
      </c>
      <c r="P3166">
        <f t="shared" si="243"/>
        <v>37.590000000000003</v>
      </c>
      <c r="Q3166" s="11" t="s">
        <v>8315</v>
      </c>
      <c r="R3166" t="s">
        <v>8316</v>
      </c>
      <c r="S3166" s="15">
        <f t="shared" si="244"/>
        <v>41766.80572916667</v>
      </c>
      <c r="T3166" s="15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3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242"/>
        <v>163</v>
      </c>
      <c r="P3167">
        <f t="shared" si="243"/>
        <v>58.1</v>
      </c>
      <c r="Q3167" s="11" t="s">
        <v>8315</v>
      </c>
      <c r="R3167" t="s">
        <v>8316</v>
      </c>
      <c r="S3167" s="15">
        <f t="shared" si="244"/>
        <v>40644.159259259257</v>
      </c>
      <c r="T3167" s="15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3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242"/>
        <v>160</v>
      </c>
      <c r="P3168">
        <f t="shared" si="243"/>
        <v>60.3</v>
      </c>
      <c r="Q3168" s="11" t="s">
        <v>8315</v>
      </c>
      <c r="R3168" t="s">
        <v>8316</v>
      </c>
      <c r="S3168" s="15">
        <f t="shared" si="244"/>
        <v>41940.69158564815</v>
      </c>
      <c r="T3168" s="15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3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242"/>
        <v>116</v>
      </c>
      <c r="P3169">
        <f t="shared" si="243"/>
        <v>63.36</v>
      </c>
      <c r="Q3169" s="11" t="s">
        <v>8315</v>
      </c>
      <c r="R3169" t="s">
        <v>8316</v>
      </c>
      <c r="S3169" s="15">
        <f t="shared" si="244"/>
        <v>41839.175706018519</v>
      </c>
      <c r="T3169" s="15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3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242"/>
        <v>124</v>
      </c>
      <c r="P3170">
        <f t="shared" si="243"/>
        <v>50.9</v>
      </c>
      <c r="Q3170" s="11" t="s">
        <v>8315</v>
      </c>
      <c r="R3170" t="s">
        <v>8316</v>
      </c>
      <c r="S3170" s="15">
        <f t="shared" si="244"/>
        <v>41772.105937500004</v>
      </c>
      <c r="T3170" s="15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3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242"/>
        <v>103</v>
      </c>
      <c r="P3171">
        <f t="shared" si="243"/>
        <v>100.5</v>
      </c>
      <c r="Q3171" s="11" t="s">
        <v>8315</v>
      </c>
      <c r="R3171" t="s">
        <v>8316</v>
      </c>
      <c r="S3171" s="15">
        <f t="shared" si="244"/>
        <v>41591.737974537034</v>
      </c>
      <c r="T3171" s="15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3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242"/>
        <v>112</v>
      </c>
      <c r="P3172">
        <f t="shared" si="243"/>
        <v>31.62</v>
      </c>
      <c r="Q3172" s="11" t="s">
        <v>8315</v>
      </c>
      <c r="R3172" t="s">
        <v>8316</v>
      </c>
      <c r="S3172" s="15">
        <f t="shared" si="244"/>
        <v>41789.080370370371</v>
      </c>
      <c r="T3172" s="15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242"/>
        <v>109</v>
      </c>
      <c r="P3173">
        <f t="shared" si="243"/>
        <v>65.099999999999994</v>
      </c>
      <c r="Q3173" s="11" t="s">
        <v>8315</v>
      </c>
      <c r="R3173" t="s">
        <v>8316</v>
      </c>
      <c r="S3173" s="15">
        <f t="shared" si="244"/>
        <v>42466.608310185184</v>
      </c>
      <c r="T3173" s="15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3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242"/>
        <v>115</v>
      </c>
      <c r="P3174">
        <f t="shared" si="243"/>
        <v>79.31</v>
      </c>
      <c r="Q3174" s="11" t="s">
        <v>8315</v>
      </c>
      <c r="R3174" t="s">
        <v>8316</v>
      </c>
      <c r="S3174" s="15">
        <f t="shared" si="244"/>
        <v>40923.729953703703</v>
      </c>
      <c r="T3174" s="15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3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242"/>
        <v>103</v>
      </c>
      <c r="P3175">
        <f t="shared" si="243"/>
        <v>139.19</v>
      </c>
      <c r="Q3175" s="11" t="s">
        <v>8315</v>
      </c>
      <c r="R3175" t="s">
        <v>8316</v>
      </c>
      <c r="S3175" s="15">
        <f t="shared" si="244"/>
        <v>41878.878379629627</v>
      </c>
      <c r="T3175" s="15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3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242"/>
        <v>101</v>
      </c>
      <c r="P3176">
        <f t="shared" si="243"/>
        <v>131.91</v>
      </c>
      <c r="Q3176" s="11" t="s">
        <v>8315</v>
      </c>
      <c r="R3176" t="s">
        <v>8316</v>
      </c>
      <c r="S3176" s="15">
        <f t="shared" si="244"/>
        <v>41862.864675925928</v>
      </c>
      <c r="T3176" s="15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3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242"/>
        <v>110</v>
      </c>
      <c r="P3177">
        <f t="shared" si="243"/>
        <v>91.3</v>
      </c>
      <c r="Q3177" s="11" t="s">
        <v>8315</v>
      </c>
      <c r="R3177" t="s">
        <v>8316</v>
      </c>
      <c r="S3177" s="15">
        <f t="shared" si="244"/>
        <v>40531.886886574073</v>
      </c>
      <c r="T3177" s="15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3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242"/>
        <v>115</v>
      </c>
      <c r="P3178">
        <f t="shared" si="243"/>
        <v>39.67</v>
      </c>
      <c r="Q3178" s="11" t="s">
        <v>8315</v>
      </c>
      <c r="R3178" t="s">
        <v>8316</v>
      </c>
      <c r="S3178" s="15">
        <f t="shared" si="244"/>
        <v>41477.930914351848</v>
      </c>
      <c r="T3178" s="15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3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242"/>
        <v>117</v>
      </c>
      <c r="P3179">
        <f t="shared" si="243"/>
        <v>57.55</v>
      </c>
      <c r="Q3179" s="11" t="s">
        <v>8315</v>
      </c>
      <c r="R3179" t="s">
        <v>8316</v>
      </c>
      <c r="S3179" s="15">
        <f t="shared" si="244"/>
        <v>41781.666770833333</v>
      </c>
      <c r="T3179" s="15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3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ref="O3180:O3243" si="246">ROUND(E3180/D3180*100,0)</f>
        <v>172</v>
      </c>
      <c r="P3180">
        <f t="shared" ref="P3180:P3243" si="247">IFERROR(ROUND(E3180/L3180, 2), 0)</f>
        <v>33.03</v>
      </c>
      <c r="Q3180" s="11" t="s">
        <v>8315</v>
      </c>
      <c r="R3180" t="s">
        <v>8316</v>
      </c>
      <c r="S3180" s="15">
        <f t="shared" ref="S3180:S3243" si="248">(((J3180/60)/60)/24)+DATE(1970,1,1)</f>
        <v>41806.605034722219</v>
      </c>
      <c r="T3180" s="15">
        <f t="shared" ref="T3180:T3243" si="249"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3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5">
        <f t="shared" si="248"/>
        <v>41375.702210648145</v>
      </c>
      <c r="T3181" s="15">
        <f t="shared" si="24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3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5">
        <f t="shared" si="248"/>
        <v>41780.412604166668</v>
      </c>
      <c r="T3182" s="15">
        <f t="shared" si="24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5">
        <f t="shared" si="248"/>
        <v>41779.310034722221</v>
      </c>
      <c r="T3183" s="15">
        <f t="shared" si="24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3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5">
        <f t="shared" si="248"/>
        <v>40883.949317129627</v>
      </c>
      <c r="T3184" s="15">
        <f t="shared" si="24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3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5">
        <f t="shared" si="248"/>
        <v>41491.79478009259</v>
      </c>
      <c r="T3185" s="15">
        <f t="shared" si="24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3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5">
        <f t="shared" si="248"/>
        <v>41791.993414351848</v>
      </c>
      <c r="T3186" s="15">
        <f t="shared" si="24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3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5">
        <f t="shared" si="248"/>
        <v>41829.977326388893</v>
      </c>
      <c r="T3187" s="15">
        <f t="shared" si="24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3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5">
        <f t="shared" si="248"/>
        <v>41868.924050925925</v>
      </c>
      <c r="T3188" s="15">
        <f t="shared" si="24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3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5">
        <f t="shared" si="248"/>
        <v>41835.666354166664</v>
      </c>
      <c r="T3189" s="15">
        <f t="shared" si="24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3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5">
        <f t="shared" si="248"/>
        <v>42144.415532407409</v>
      </c>
      <c r="T3190" s="15">
        <f t="shared" si="249"/>
        <v>42165.415532407409</v>
      </c>
      <c r="U3190">
        <f>YEAR(S3190)</f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3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5">
        <f t="shared" si="248"/>
        <v>42118.346435185187</v>
      </c>
      <c r="T3191" s="15">
        <f t="shared" si="24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3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5">
        <f t="shared" si="248"/>
        <v>42683.151331018518</v>
      </c>
      <c r="T3192" s="15">
        <f t="shared" si="24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5">
        <f t="shared" si="248"/>
        <v>42538.755428240736</v>
      </c>
      <c r="T3193" s="15">
        <f t="shared" si="24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3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5">
        <f t="shared" si="248"/>
        <v>42018.94049768518</v>
      </c>
      <c r="T3194" s="15">
        <f t="shared" si="249"/>
        <v>42063.916666666672</v>
      </c>
      <c r="U3194">
        <f t="shared" ref="U3194:U3195" si="250">YEAR(S3194)</f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3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5">
        <f t="shared" si="248"/>
        <v>42010.968240740738</v>
      </c>
      <c r="T3195" s="15">
        <f t="shared" si="249"/>
        <v>42055.968240740738</v>
      </c>
      <c r="U3195">
        <f t="shared" si="250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3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5">
        <f t="shared" si="248"/>
        <v>42182.062476851846</v>
      </c>
      <c r="T3196" s="15">
        <f t="shared" si="24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3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5">
        <f t="shared" si="248"/>
        <v>42017.594236111108</v>
      </c>
      <c r="T3197" s="15">
        <f t="shared" si="24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3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5">
        <f t="shared" si="248"/>
        <v>42157.598090277781</v>
      </c>
      <c r="T3198" s="15">
        <f t="shared" si="24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3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5">
        <f t="shared" si="248"/>
        <v>42009.493263888886</v>
      </c>
      <c r="T3199" s="15">
        <f t="shared" si="24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3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5">
        <f t="shared" si="248"/>
        <v>42013.424502314811</v>
      </c>
      <c r="T3200" s="15">
        <f t="shared" si="24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3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5">
        <f t="shared" si="248"/>
        <v>41858.761782407404</v>
      </c>
      <c r="T3201" s="15">
        <f t="shared" si="24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3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246"/>
        <v>0</v>
      </c>
      <c r="P3202">
        <f t="shared" si="247"/>
        <v>1</v>
      </c>
      <c r="Q3202" s="11" t="s">
        <v>8315</v>
      </c>
      <c r="R3202" t="s">
        <v>8357</v>
      </c>
      <c r="S3202" s="15">
        <f t="shared" si="248"/>
        <v>42460.320613425924</v>
      </c>
      <c r="T3202" s="15">
        <f t="shared" si="24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si="246"/>
        <v>1</v>
      </c>
      <c r="P3203">
        <f t="shared" si="247"/>
        <v>12.5</v>
      </c>
      <c r="Q3203" s="11" t="s">
        <v>8315</v>
      </c>
      <c r="R3203" t="s">
        <v>8357</v>
      </c>
      <c r="S3203" s="15">
        <f t="shared" si="248"/>
        <v>41861.767094907409</v>
      </c>
      <c r="T3203" s="15">
        <f t="shared" si="249"/>
        <v>41882.767094907409</v>
      </c>
      <c r="U3203">
        <f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3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46"/>
        <v>55</v>
      </c>
      <c r="P3204">
        <f t="shared" si="247"/>
        <v>109.04</v>
      </c>
      <c r="Q3204" s="11" t="s">
        <v>8315</v>
      </c>
      <c r="R3204" t="s">
        <v>8357</v>
      </c>
      <c r="S3204" s="15">
        <f t="shared" si="248"/>
        <v>42293.853541666671</v>
      </c>
      <c r="T3204" s="15">
        <f t="shared" si="249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3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46"/>
        <v>25</v>
      </c>
      <c r="P3205">
        <f t="shared" si="247"/>
        <v>41.67</v>
      </c>
      <c r="Q3205" s="11" t="s">
        <v>8315</v>
      </c>
      <c r="R3205" t="s">
        <v>8357</v>
      </c>
      <c r="S3205" s="15">
        <f t="shared" si="248"/>
        <v>42242.988680555558</v>
      </c>
      <c r="T3205" s="15">
        <f t="shared" si="249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3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46"/>
        <v>0</v>
      </c>
      <c r="P3206">
        <f t="shared" si="247"/>
        <v>0</v>
      </c>
      <c r="Q3206" s="11" t="s">
        <v>8315</v>
      </c>
      <c r="R3206" t="s">
        <v>8357</v>
      </c>
      <c r="S3206" s="15">
        <f t="shared" si="248"/>
        <v>42172.686099537037</v>
      </c>
      <c r="T3206" s="15">
        <f t="shared" si="249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3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46"/>
        <v>3</v>
      </c>
      <c r="P3207">
        <f t="shared" si="247"/>
        <v>22.75</v>
      </c>
      <c r="Q3207" s="11" t="s">
        <v>8315</v>
      </c>
      <c r="R3207" t="s">
        <v>8357</v>
      </c>
      <c r="S3207" s="15">
        <f t="shared" si="248"/>
        <v>42095.374675925923</v>
      </c>
      <c r="T3207" s="15">
        <f t="shared" si="249"/>
        <v>42125.374675925923</v>
      </c>
      <c r="U3207">
        <f>YEAR(S3207)</f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3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46"/>
        <v>0</v>
      </c>
      <c r="P3208">
        <f t="shared" si="247"/>
        <v>0</v>
      </c>
      <c r="Q3208" s="11" t="s">
        <v>8315</v>
      </c>
      <c r="R3208" t="s">
        <v>8357</v>
      </c>
      <c r="S3208" s="15">
        <f t="shared" si="248"/>
        <v>42236.276053240741</v>
      </c>
      <c r="T3208" s="15">
        <f t="shared" si="249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3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46"/>
        <v>46</v>
      </c>
      <c r="P3209">
        <f t="shared" si="247"/>
        <v>70.83</v>
      </c>
      <c r="Q3209" s="11" t="s">
        <v>8315</v>
      </c>
      <c r="R3209" t="s">
        <v>8357</v>
      </c>
      <c r="S3209" s="15">
        <f t="shared" si="248"/>
        <v>42057.277858796297</v>
      </c>
      <c r="T3209" s="15">
        <f t="shared" si="249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3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46"/>
        <v>104</v>
      </c>
      <c r="P3210">
        <f t="shared" si="247"/>
        <v>63.11</v>
      </c>
      <c r="Q3210" s="11" t="s">
        <v>8315</v>
      </c>
      <c r="R3210" t="s">
        <v>8316</v>
      </c>
      <c r="S3210" s="15">
        <f t="shared" si="248"/>
        <v>41827.605057870373</v>
      </c>
      <c r="T3210" s="15">
        <f t="shared" si="249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3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46"/>
        <v>119</v>
      </c>
      <c r="P3211">
        <f t="shared" si="247"/>
        <v>50.16</v>
      </c>
      <c r="Q3211" s="11" t="s">
        <v>8315</v>
      </c>
      <c r="R3211" t="s">
        <v>8316</v>
      </c>
      <c r="S3211" s="15">
        <f t="shared" si="248"/>
        <v>41778.637245370373</v>
      </c>
      <c r="T3211" s="15">
        <f t="shared" si="249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3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46"/>
        <v>126</v>
      </c>
      <c r="P3212">
        <f t="shared" si="247"/>
        <v>62.88</v>
      </c>
      <c r="Q3212" s="11" t="s">
        <v>8315</v>
      </c>
      <c r="R3212" t="s">
        <v>8316</v>
      </c>
      <c r="S3212" s="15">
        <f t="shared" si="248"/>
        <v>41013.936562499999</v>
      </c>
      <c r="T3212" s="15">
        <f t="shared" si="249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46"/>
        <v>120</v>
      </c>
      <c r="P3213">
        <f t="shared" si="247"/>
        <v>85.53</v>
      </c>
      <c r="Q3213" s="11" t="s">
        <v>8315</v>
      </c>
      <c r="R3213" t="s">
        <v>8316</v>
      </c>
      <c r="S3213" s="15">
        <f t="shared" si="248"/>
        <v>41834.586574074077</v>
      </c>
      <c r="T3213" s="15">
        <f t="shared" si="249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3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46"/>
        <v>126</v>
      </c>
      <c r="P3214">
        <f t="shared" si="247"/>
        <v>53.72</v>
      </c>
      <c r="Q3214" s="11" t="s">
        <v>8315</v>
      </c>
      <c r="R3214" t="s">
        <v>8316</v>
      </c>
      <c r="S3214" s="15">
        <f t="shared" si="248"/>
        <v>41829.795729166668</v>
      </c>
      <c r="T3214" s="15">
        <f t="shared" si="249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3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46"/>
        <v>100</v>
      </c>
      <c r="P3215">
        <f t="shared" si="247"/>
        <v>127.81</v>
      </c>
      <c r="Q3215" s="11" t="s">
        <v>8315</v>
      </c>
      <c r="R3215" t="s">
        <v>8316</v>
      </c>
      <c r="S3215" s="15">
        <f t="shared" si="248"/>
        <v>42171.763414351852</v>
      </c>
      <c r="T3215" s="15">
        <f t="shared" si="249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3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46"/>
        <v>102</v>
      </c>
      <c r="P3216">
        <f t="shared" si="247"/>
        <v>106.57</v>
      </c>
      <c r="Q3216" s="11" t="s">
        <v>8315</v>
      </c>
      <c r="R3216" t="s">
        <v>8316</v>
      </c>
      <c r="S3216" s="15">
        <f t="shared" si="248"/>
        <v>42337.792511574073</v>
      </c>
      <c r="T3216" s="15">
        <f t="shared" si="24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3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46"/>
        <v>100</v>
      </c>
      <c r="P3217">
        <f t="shared" si="247"/>
        <v>262.11</v>
      </c>
      <c r="Q3217" s="11" t="s">
        <v>8315</v>
      </c>
      <c r="R3217" t="s">
        <v>8316</v>
      </c>
      <c r="S3217" s="15">
        <f t="shared" si="248"/>
        <v>42219.665173611109</v>
      </c>
      <c r="T3217" s="15">
        <f t="shared" si="24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3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46"/>
        <v>100</v>
      </c>
      <c r="P3218">
        <f t="shared" si="247"/>
        <v>57.17</v>
      </c>
      <c r="Q3218" s="11" t="s">
        <v>8315</v>
      </c>
      <c r="R3218" t="s">
        <v>8316</v>
      </c>
      <c r="S3218" s="15">
        <f t="shared" si="248"/>
        <v>42165.462627314817</v>
      </c>
      <c r="T3218" s="15">
        <f t="shared" si="24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3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46"/>
        <v>116</v>
      </c>
      <c r="P3219">
        <f t="shared" si="247"/>
        <v>50.2</v>
      </c>
      <c r="Q3219" s="11" t="s">
        <v>8315</v>
      </c>
      <c r="R3219" t="s">
        <v>8316</v>
      </c>
      <c r="S3219" s="15">
        <f t="shared" si="248"/>
        <v>42648.546111111107</v>
      </c>
      <c r="T3219" s="15">
        <f t="shared" si="24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3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46"/>
        <v>102</v>
      </c>
      <c r="P3220">
        <f t="shared" si="247"/>
        <v>66.59</v>
      </c>
      <c r="Q3220" s="11" t="s">
        <v>8315</v>
      </c>
      <c r="R3220" t="s">
        <v>8316</v>
      </c>
      <c r="S3220" s="15">
        <f t="shared" si="248"/>
        <v>41971.002152777779</v>
      </c>
      <c r="T3220" s="15">
        <f t="shared" si="24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3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46"/>
        <v>100</v>
      </c>
      <c r="P3221">
        <f t="shared" si="247"/>
        <v>168.25</v>
      </c>
      <c r="Q3221" s="11" t="s">
        <v>8315</v>
      </c>
      <c r="R3221" t="s">
        <v>8316</v>
      </c>
      <c r="S3221" s="15">
        <f t="shared" si="248"/>
        <v>42050.983182870375</v>
      </c>
      <c r="T3221" s="15">
        <f t="shared" si="24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3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46"/>
        <v>101</v>
      </c>
      <c r="P3222">
        <f t="shared" si="247"/>
        <v>256.37</v>
      </c>
      <c r="Q3222" s="11" t="s">
        <v>8315</v>
      </c>
      <c r="R3222" t="s">
        <v>8316</v>
      </c>
      <c r="S3222" s="15">
        <f t="shared" si="248"/>
        <v>42772.833379629628</v>
      </c>
      <c r="T3222" s="15">
        <f t="shared" si="24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46"/>
        <v>103</v>
      </c>
      <c r="P3223">
        <f t="shared" si="247"/>
        <v>36.61</v>
      </c>
      <c r="Q3223" s="11" t="s">
        <v>8315</v>
      </c>
      <c r="R3223" t="s">
        <v>8316</v>
      </c>
      <c r="S3223" s="15">
        <f t="shared" si="248"/>
        <v>42155.696793981479</v>
      </c>
      <c r="T3223" s="15">
        <f t="shared" si="24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3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46"/>
        <v>125</v>
      </c>
      <c r="P3224">
        <f t="shared" si="247"/>
        <v>37.14</v>
      </c>
      <c r="Q3224" s="11" t="s">
        <v>8315</v>
      </c>
      <c r="R3224" t="s">
        <v>8316</v>
      </c>
      <c r="S3224" s="15">
        <f t="shared" si="248"/>
        <v>42270.582141203704</v>
      </c>
      <c r="T3224" s="15">
        <f t="shared" si="24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3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46"/>
        <v>110</v>
      </c>
      <c r="P3225">
        <f t="shared" si="247"/>
        <v>45.88</v>
      </c>
      <c r="Q3225" s="11" t="s">
        <v>8315</v>
      </c>
      <c r="R3225" t="s">
        <v>8316</v>
      </c>
      <c r="S3225" s="15">
        <f t="shared" si="248"/>
        <v>42206.835370370376</v>
      </c>
      <c r="T3225" s="15">
        <f t="shared" si="24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3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46"/>
        <v>102</v>
      </c>
      <c r="P3226">
        <f t="shared" si="247"/>
        <v>141.71</v>
      </c>
      <c r="Q3226" s="11" t="s">
        <v>8315</v>
      </c>
      <c r="R3226" t="s">
        <v>8316</v>
      </c>
      <c r="S3226" s="15">
        <f t="shared" si="248"/>
        <v>42697.850844907407</v>
      </c>
      <c r="T3226" s="15">
        <f t="shared" si="24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3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46"/>
        <v>102</v>
      </c>
      <c r="P3227">
        <f t="shared" si="247"/>
        <v>52.49</v>
      </c>
      <c r="Q3227" s="11" t="s">
        <v>8315</v>
      </c>
      <c r="R3227" t="s">
        <v>8316</v>
      </c>
      <c r="S3227" s="15">
        <f t="shared" si="248"/>
        <v>42503.559467592597</v>
      </c>
      <c r="T3227" s="15">
        <f t="shared" si="24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3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46"/>
        <v>104</v>
      </c>
      <c r="P3228">
        <f t="shared" si="247"/>
        <v>59.52</v>
      </c>
      <c r="Q3228" s="11" t="s">
        <v>8315</v>
      </c>
      <c r="R3228" t="s">
        <v>8316</v>
      </c>
      <c r="S3228" s="15">
        <f t="shared" si="248"/>
        <v>42277.583472222221</v>
      </c>
      <c r="T3228" s="15">
        <f t="shared" si="24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3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46"/>
        <v>125</v>
      </c>
      <c r="P3229">
        <f t="shared" si="247"/>
        <v>50</v>
      </c>
      <c r="Q3229" s="11" t="s">
        <v>8315</v>
      </c>
      <c r="R3229" t="s">
        <v>8316</v>
      </c>
      <c r="S3229" s="15">
        <f t="shared" si="248"/>
        <v>42722.882361111115</v>
      </c>
      <c r="T3229" s="15">
        <f t="shared" si="24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3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46"/>
        <v>102</v>
      </c>
      <c r="P3230">
        <f t="shared" si="247"/>
        <v>193.62</v>
      </c>
      <c r="Q3230" s="11" t="s">
        <v>8315</v>
      </c>
      <c r="R3230" t="s">
        <v>8316</v>
      </c>
      <c r="S3230" s="15">
        <f t="shared" si="248"/>
        <v>42323.70930555556</v>
      </c>
      <c r="T3230" s="15">
        <f t="shared" si="24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3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46"/>
        <v>108</v>
      </c>
      <c r="P3231">
        <f t="shared" si="247"/>
        <v>106.8</v>
      </c>
      <c r="Q3231" s="11" t="s">
        <v>8315</v>
      </c>
      <c r="R3231" t="s">
        <v>8316</v>
      </c>
      <c r="S3231" s="15">
        <f t="shared" si="248"/>
        <v>41933.291643518518</v>
      </c>
      <c r="T3231" s="15">
        <f t="shared" si="24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3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46"/>
        <v>110</v>
      </c>
      <c r="P3232">
        <f t="shared" si="247"/>
        <v>77.22</v>
      </c>
      <c r="Q3232" s="11" t="s">
        <v>8315</v>
      </c>
      <c r="R3232" t="s">
        <v>8316</v>
      </c>
      <c r="S3232" s="15">
        <f t="shared" si="248"/>
        <v>41898.168125000004</v>
      </c>
      <c r="T3232" s="15">
        <f t="shared" si="24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46"/>
        <v>161</v>
      </c>
      <c r="P3233">
        <f t="shared" si="247"/>
        <v>57.5</v>
      </c>
      <c r="Q3233" s="11" t="s">
        <v>8315</v>
      </c>
      <c r="R3233" t="s">
        <v>8316</v>
      </c>
      <c r="S3233" s="15">
        <f t="shared" si="248"/>
        <v>42446.943831018521</v>
      </c>
      <c r="T3233" s="15">
        <f t="shared" si="24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3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46"/>
        <v>131</v>
      </c>
      <c r="P3234">
        <f t="shared" si="247"/>
        <v>50.46</v>
      </c>
      <c r="Q3234" s="11" t="s">
        <v>8315</v>
      </c>
      <c r="R3234" t="s">
        <v>8316</v>
      </c>
      <c r="S3234" s="15">
        <f t="shared" si="248"/>
        <v>42463.81385416667</v>
      </c>
      <c r="T3234" s="15">
        <f t="shared" si="24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3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46"/>
        <v>119</v>
      </c>
      <c r="P3235">
        <f t="shared" si="247"/>
        <v>97.38</v>
      </c>
      <c r="Q3235" s="11" t="s">
        <v>8315</v>
      </c>
      <c r="R3235" t="s">
        <v>8316</v>
      </c>
      <c r="S3235" s="15">
        <f t="shared" si="248"/>
        <v>42766.805034722223</v>
      </c>
      <c r="T3235" s="15">
        <f t="shared" si="24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3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46"/>
        <v>100</v>
      </c>
      <c r="P3236">
        <f t="shared" si="247"/>
        <v>34.92</v>
      </c>
      <c r="Q3236" s="11" t="s">
        <v>8315</v>
      </c>
      <c r="R3236" t="s">
        <v>8316</v>
      </c>
      <c r="S3236" s="15">
        <f t="shared" si="248"/>
        <v>42734.789444444439</v>
      </c>
      <c r="T3236" s="15">
        <f t="shared" si="24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3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46"/>
        <v>103</v>
      </c>
      <c r="P3237">
        <f t="shared" si="247"/>
        <v>85.53</v>
      </c>
      <c r="Q3237" s="11" t="s">
        <v>8315</v>
      </c>
      <c r="R3237" t="s">
        <v>8316</v>
      </c>
      <c r="S3237" s="15">
        <f t="shared" si="248"/>
        <v>42522.347812499997</v>
      </c>
      <c r="T3237" s="15">
        <f t="shared" si="24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3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46"/>
        <v>101</v>
      </c>
      <c r="P3238">
        <f t="shared" si="247"/>
        <v>182.91</v>
      </c>
      <c r="Q3238" s="11" t="s">
        <v>8315</v>
      </c>
      <c r="R3238" t="s">
        <v>8316</v>
      </c>
      <c r="S3238" s="15">
        <f t="shared" si="248"/>
        <v>42702.917048611111</v>
      </c>
      <c r="T3238" s="15">
        <f t="shared" si="24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3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46"/>
        <v>101</v>
      </c>
      <c r="P3239">
        <f t="shared" si="247"/>
        <v>131.13999999999999</v>
      </c>
      <c r="Q3239" s="11" t="s">
        <v>8315</v>
      </c>
      <c r="R3239" t="s">
        <v>8316</v>
      </c>
      <c r="S3239" s="15">
        <f t="shared" si="248"/>
        <v>42252.474351851852</v>
      </c>
      <c r="T3239" s="15">
        <f t="shared" si="24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3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46"/>
        <v>112</v>
      </c>
      <c r="P3240">
        <f t="shared" si="247"/>
        <v>39.81</v>
      </c>
      <c r="Q3240" s="11" t="s">
        <v>8315</v>
      </c>
      <c r="R3240" t="s">
        <v>8316</v>
      </c>
      <c r="S3240" s="15">
        <f t="shared" si="248"/>
        <v>42156.510393518518</v>
      </c>
      <c r="T3240" s="15">
        <f t="shared" si="24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3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46"/>
        <v>106</v>
      </c>
      <c r="P3241">
        <f t="shared" si="247"/>
        <v>59.7</v>
      </c>
      <c r="Q3241" s="11" t="s">
        <v>8315</v>
      </c>
      <c r="R3241" t="s">
        <v>8316</v>
      </c>
      <c r="S3241" s="15">
        <f t="shared" si="248"/>
        <v>42278.089039351849</v>
      </c>
      <c r="T3241" s="15">
        <f t="shared" si="24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3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46"/>
        <v>101</v>
      </c>
      <c r="P3242">
        <f t="shared" si="247"/>
        <v>88.74</v>
      </c>
      <c r="Q3242" s="11" t="s">
        <v>8315</v>
      </c>
      <c r="R3242" t="s">
        <v>8316</v>
      </c>
      <c r="S3242" s="15">
        <f t="shared" si="248"/>
        <v>42754.693842592591</v>
      </c>
      <c r="T3242" s="15">
        <f t="shared" si="24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46"/>
        <v>115</v>
      </c>
      <c r="P3243">
        <f t="shared" si="247"/>
        <v>58.69</v>
      </c>
      <c r="Q3243" s="11" t="s">
        <v>8315</v>
      </c>
      <c r="R3243" t="s">
        <v>8316</v>
      </c>
      <c r="S3243" s="15">
        <f t="shared" si="248"/>
        <v>41893.324884259258</v>
      </c>
      <c r="T3243" s="15">
        <f t="shared" si="24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3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ref="O3244:O3307" si="251">ROUND(E3244/D3244*100,0)</f>
        <v>127</v>
      </c>
      <c r="P3244">
        <f t="shared" ref="P3244:P3307" si="252">IFERROR(ROUND(E3244/L3244, 2), 0)</f>
        <v>69.569999999999993</v>
      </c>
      <c r="Q3244" s="11" t="s">
        <v>8315</v>
      </c>
      <c r="R3244" t="s">
        <v>8316</v>
      </c>
      <c r="S3244" s="15">
        <f t="shared" ref="S3244:S3307" si="253">(((J3244/60)/60)/24)+DATE(1970,1,1)</f>
        <v>41871.755694444444</v>
      </c>
      <c r="T3244" s="15">
        <f t="shared" ref="T3244:T3307" si="254"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3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5">
        <f t="shared" si="253"/>
        <v>42262.096782407403</v>
      </c>
      <c r="T3245" s="15">
        <f t="shared" si="254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3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5">
        <f t="shared" si="253"/>
        <v>42675.694236111114</v>
      </c>
      <c r="T3246" s="15">
        <f t="shared" si="254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3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5">
        <f t="shared" si="253"/>
        <v>42135.60020833333</v>
      </c>
      <c r="T3247" s="15">
        <f t="shared" si="254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3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5">
        <f t="shared" si="253"/>
        <v>42230.472222222219</v>
      </c>
      <c r="T3248" s="15">
        <f t="shared" si="254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3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5">
        <f t="shared" si="253"/>
        <v>42167.434166666666</v>
      </c>
      <c r="T3249" s="15">
        <f t="shared" si="254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3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5">
        <f t="shared" si="253"/>
        <v>42068.888391203705</v>
      </c>
      <c r="T3250" s="15">
        <f t="shared" si="254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3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5">
        <f t="shared" si="253"/>
        <v>42145.746689814812</v>
      </c>
      <c r="T3251" s="15">
        <f t="shared" si="254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3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5">
        <f t="shared" si="253"/>
        <v>41918.742175925923</v>
      </c>
      <c r="T3252" s="15">
        <f t="shared" si="254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5">
        <f t="shared" si="253"/>
        <v>42146.731087962966</v>
      </c>
      <c r="T3253" s="15">
        <f t="shared" si="254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3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5">
        <f t="shared" si="253"/>
        <v>42590.472685185188</v>
      </c>
      <c r="T3254" s="15">
        <f t="shared" si="254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3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5">
        <f t="shared" si="253"/>
        <v>42602.576712962968</v>
      </c>
      <c r="T3255" s="15">
        <f t="shared" si="254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3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5">
        <f t="shared" si="253"/>
        <v>42059.085752314815</v>
      </c>
      <c r="T3256" s="15">
        <f t="shared" si="254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3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5">
        <f t="shared" si="253"/>
        <v>41889.768229166664</v>
      </c>
      <c r="T3257" s="15">
        <f t="shared" si="254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3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5">
        <f t="shared" si="253"/>
        <v>42144.573807870373</v>
      </c>
      <c r="T3258" s="15">
        <f t="shared" si="254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3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5">
        <f t="shared" si="253"/>
        <v>42758.559629629628</v>
      </c>
      <c r="T3259" s="15">
        <f t="shared" si="254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3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5">
        <f t="shared" si="253"/>
        <v>41982.887280092589</v>
      </c>
      <c r="T3260" s="15">
        <f t="shared" si="254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3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5">
        <f t="shared" si="253"/>
        <v>42614.760937500003</v>
      </c>
      <c r="T3261" s="15">
        <f t="shared" si="254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3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5">
        <f t="shared" si="253"/>
        <v>42303.672662037032</v>
      </c>
      <c r="T3262" s="15">
        <f t="shared" si="254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5">
        <f t="shared" si="253"/>
        <v>42171.725416666668</v>
      </c>
      <c r="T3263" s="15">
        <f t="shared" si="254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3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5">
        <f t="shared" si="253"/>
        <v>41964.315532407403</v>
      </c>
      <c r="T3264" s="15">
        <f t="shared" si="254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3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5">
        <f t="shared" si="253"/>
        <v>42284.516064814816</v>
      </c>
      <c r="T3265" s="15">
        <f t="shared" si="254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3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51"/>
        <v>103</v>
      </c>
      <c r="P3266">
        <f t="shared" si="252"/>
        <v>52.55</v>
      </c>
      <c r="Q3266" s="11" t="s">
        <v>8315</v>
      </c>
      <c r="R3266" t="s">
        <v>8316</v>
      </c>
      <c r="S3266" s="15">
        <f t="shared" si="253"/>
        <v>42016.800208333334</v>
      </c>
      <c r="T3266" s="15">
        <f t="shared" si="254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3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si="251"/>
        <v>164</v>
      </c>
      <c r="P3267">
        <f t="shared" si="252"/>
        <v>70.290000000000006</v>
      </c>
      <c r="Q3267" s="11" t="s">
        <v>8315</v>
      </c>
      <c r="R3267" t="s">
        <v>8316</v>
      </c>
      <c r="S3267" s="15">
        <f t="shared" si="253"/>
        <v>42311.711979166663</v>
      </c>
      <c r="T3267" s="15">
        <f t="shared" si="254"/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3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51"/>
        <v>131</v>
      </c>
      <c r="P3268">
        <f t="shared" si="252"/>
        <v>48.33</v>
      </c>
      <c r="Q3268" s="11" t="s">
        <v>8315</v>
      </c>
      <c r="R3268" t="s">
        <v>8316</v>
      </c>
      <c r="S3268" s="15">
        <f t="shared" si="253"/>
        <v>42136.536134259266</v>
      </c>
      <c r="T3268" s="15">
        <f t="shared" si="254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3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51"/>
        <v>102</v>
      </c>
      <c r="P3269">
        <f t="shared" si="252"/>
        <v>53.18</v>
      </c>
      <c r="Q3269" s="11" t="s">
        <v>8315</v>
      </c>
      <c r="R3269" t="s">
        <v>8316</v>
      </c>
      <c r="S3269" s="15">
        <f t="shared" si="253"/>
        <v>42172.757638888885</v>
      </c>
      <c r="T3269" s="15">
        <f t="shared" si="254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3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51"/>
        <v>128</v>
      </c>
      <c r="P3270">
        <f t="shared" si="252"/>
        <v>60.95</v>
      </c>
      <c r="Q3270" s="11" t="s">
        <v>8315</v>
      </c>
      <c r="R3270" t="s">
        <v>8316</v>
      </c>
      <c r="S3270" s="15">
        <f t="shared" si="253"/>
        <v>42590.90425925926</v>
      </c>
      <c r="T3270" s="15">
        <f t="shared" si="254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3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51"/>
        <v>102</v>
      </c>
      <c r="P3271">
        <f t="shared" si="252"/>
        <v>116</v>
      </c>
      <c r="Q3271" s="11" t="s">
        <v>8315</v>
      </c>
      <c r="R3271" t="s">
        <v>8316</v>
      </c>
      <c r="S3271" s="15">
        <f t="shared" si="253"/>
        <v>42137.395798611105</v>
      </c>
      <c r="T3271" s="15">
        <f t="shared" si="254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3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51"/>
        <v>102</v>
      </c>
      <c r="P3272">
        <f t="shared" si="252"/>
        <v>61</v>
      </c>
      <c r="Q3272" s="11" t="s">
        <v>8315</v>
      </c>
      <c r="R3272" t="s">
        <v>8316</v>
      </c>
      <c r="S3272" s="15">
        <f t="shared" si="253"/>
        <v>42167.533159722225</v>
      </c>
      <c r="T3272" s="15">
        <f t="shared" si="254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51"/>
        <v>130</v>
      </c>
      <c r="P3273">
        <f t="shared" si="252"/>
        <v>38.24</v>
      </c>
      <c r="Q3273" s="11" t="s">
        <v>8315</v>
      </c>
      <c r="R3273" t="s">
        <v>8316</v>
      </c>
      <c r="S3273" s="15">
        <f t="shared" si="253"/>
        <v>41915.437210648146</v>
      </c>
      <c r="T3273" s="15">
        <f t="shared" si="254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3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51"/>
        <v>154</v>
      </c>
      <c r="P3274">
        <f t="shared" si="252"/>
        <v>106.5</v>
      </c>
      <c r="Q3274" s="11" t="s">
        <v>8315</v>
      </c>
      <c r="R3274" t="s">
        <v>8316</v>
      </c>
      <c r="S3274" s="15">
        <f t="shared" si="253"/>
        <v>42284.500104166669</v>
      </c>
      <c r="T3274" s="15">
        <f t="shared" si="254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3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51"/>
        <v>107</v>
      </c>
      <c r="P3275">
        <f t="shared" si="252"/>
        <v>204.57</v>
      </c>
      <c r="Q3275" s="11" t="s">
        <v>8315</v>
      </c>
      <c r="R3275" t="s">
        <v>8316</v>
      </c>
      <c r="S3275" s="15">
        <f t="shared" si="253"/>
        <v>42611.801412037035</v>
      </c>
      <c r="T3275" s="15">
        <f t="shared" si="254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3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51"/>
        <v>101</v>
      </c>
      <c r="P3276">
        <f t="shared" si="252"/>
        <v>54.91</v>
      </c>
      <c r="Q3276" s="11" t="s">
        <v>8315</v>
      </c>
      <c r="R3276" t="s">
        <v>8316</v>
      </c>
      <c r="S3276" s="15">
        <f t="shared" si="253"/>
        <v>42400.704537037032</v>
      </c>
      <c r="T3276" s="15">
        <f t="shared" si="254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3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51"/>
        <v>100</v>
      </c>
      <c r="P3277">
        <f t="shared" si="252"/>
        <v>150.41999999999999</v>
      </c>
      <c r="Q3277" s="11" t="s">
        <v>8315</v>
      </c>
      <c r="R3277" t="s">
        <v>8316</v>
      </c>
      <c r="S3277" s="15">
        <f t="shared" si="253"/>
        <v>42017.88045138889</v>
      </c>
      <c r="T3277" s="15">
        <f t="shared" si="254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3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51"/>
        <v>117</v>
      </c>
      <c r="P3278">
        <f t="shared" si="252"/>
        <v>52.58</v>
      </c>
      <c r="Q3278" s="11" t="s">
        <v>8315</v>
      </c>
      <c r="R3278" t="s">
        <v>8316</v>
      </c>
      <c r="S3278" s="15">
        <f t="shared" si="253"/>
        <v>42426.949988425928</v>
      </c>
      <c r="T3278" s="15">
        <f t="shared" si="254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3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51"/>
        <v>109</v>
      </c>
      <c r="P3279">
        <f t="shared" si="252"/>
        <v>54.3</v>
      </c>
      <c r="Q3279" s="11" t="s">
        <v>8315</v>
      </c>
      <c r="R3279" t="s">
        <v>8316</v>
      </c>
      <c r="S3279" s="15">
        <f t="shared" si="253"/>
        <v>41931.682939814818</v>
      </c>
      <c r="T3279" s="15">
        <f t="shared" si="254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3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51"/>
        <v>103</v>
      </c>
      <c r="P3280">
        <f t="shared" si="252"/>
        <v>76.03</v>
      </c>
      <c r="Q3280" s="11" t="s">
        <v>8315</v>
      </c>
      <c r="R3280" t="s">
        <v>8316</v>
      </c>
      <c r="S3280" s="15">
        <f t="shared" si="253"/>
        <v>42124.848414351851</v>
      </c>
      <c r="T3280" s="15">
        <f t="shared" si="254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3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51"/>
        <v>114</v>
      </c>
      <c r="P3281">
        <f t="shared" si="252"/>
        <v>105.21</v>
      </c>
      <c r="Q3281" s="11" t="s">
        <v>8315</v>
      </c>
      <c r="R3281" t="s">
        <v>8316</v>
      </c>
      <c r="S3281" s="15">
        <f t="shared" si="253"/>
        <v>42431.102534722217</v>
      </c>
      <c r="T3281" s="15">
        <f t="shared" si="254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3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51"/>
        <v>103</v>
      </c>
      <c r="P3282">
        <f t="shared" si="252"/>
        <v>68.67</v>
      </c>
      <c r="Q3282" s="11" t="s">
        <v>8315</v>
      </c>
      <c r="R3282" t="s">
        <v>8316</v>
      </c>
      <c r="S3282" s="15">
        <f t="shared" si="253"/>
        <v>42121.756921296299</v>
      </c>
      <c r="T3282" s="15">
        <f t="shared" si="254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51"/>
        <v>122</v>
      </c>
      <c r="P3283">
        <f t="shared" si="252"/>
        <v>129.36000000000001</v>
      </c>
      <c r="Q3283" s="11" t="s">
        <v>8315</v>
      </c>
      <c r="R3283" t="s">
        <v>8316</v>
      </c>
      <c r="S3283" s="15">
        <f t="shared" si="253"/>
        <v>42219.019733796296</v>
      </c>
      <c r="T3283" s="15">
        <f t="shared" si="254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3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51"/>
        <v>103</v>
      </c>
      <c r="P3284">
        <f t="shared" si="252"/>
        <v>134.26</v>
      </c>
      <c r="Q3284" s="11" t="s">
        <v>8315</v>
      </c>
      <c r="R3284" t="s">
        <v>8316</v>
      </c>
      <c r="S3284" s="15">
        <f t="shared" si="253"/>
        <v>42445.19430555556</v>
      </c>
      <c r="T3284" s="15">
        <f t="shared" si="254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3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51"/>
        <v>105</v>
      </c>
      <c r="P3285">
        <f t="shared" si="252"/>
        <v>17.829999999999998</v>
      </c>
      <c r="Q3285" s="11" t="s">
        <v>8315</v>
      </c>
      <c r="R3285" t="s">
        <v>8316</v>
      </c>
      <c r="S3285" s="15">
        <f t="shared" si="253"/>
        <v>42379.74418981481</v>
      </c>
      <c r="T3285" s="15">
        <f t="shared" si="254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3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51"/>
        <v>102</v>
      </c>
      <c r="P3286">
        <f t="shared" si="252"/>
        <v>203.2</v>
      </c>
      <c r="Q3286" s="11" t="s">
        <v>8315</v>
      </c>
      <c r="R3286" t="s">
        <v>8316</v>
      </c>
      <c r="S3286" s="15">
        <f t="shared" si="253"/>
        <v>42380.884872685187</v>
      </c>
      <c r="T3286" s="15">
        <f t="shared" si="254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3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51"/>
        <v>112</v>
      </c>
      <c r="P3287">
        <f t="shared" si="252"/>
        <v>69.19</v>
      </c>
      <c r="Q3287" s="11" t="s">
        <v>8315</v>
      </c>
      <c r="R3287" t="s">
        <v>8316</v>
      </c>
      <c r="S3287" s="15">
        <f t="shared" si="253"/>
        <v>42762.942430555559</v>
      </c>
      <c r="T3287" s="15">
        <f t="shared" si="254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3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51"/>
        <v>102</v>
      </c>
      <c r="P3288">
        <f t="shared" si="252"/>
        <v>125.12</v>
      </c>
      <c r="Q3288" s="11" t="s">
        <v>8315</v>
      </c>
      <c r="R3288" t="s">
        <v>8316</v>
      </c>
      <c r="S3288" s="15">
        <f t="shared" si="253"/>
        <v>42567.840069444443</v>
      </c>
      <c r="T3288" s="15">
        <f t="shared" si="254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3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51"/>
        <v>100</v>
      </c>
      <c r="P3289">
        <f t="shared" si="252"/>
        <v>73.53</v>
      </c>
      <c r="Q3289" s="11" t="s">
        <v>8315</v>
      </c>
      <c r="R3289" t="s">
        <v>8316</v>
      </c>
      <c r="S3289" s="15">
        <f t="shared" si="253"/>
        <v>42311.750324074077</v>
      </c>
      <c r="T3289" s="15">
        <f t="shared" si="254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3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51"/>
        <v>100</v>
      </c>
      <c r="P3290">
        <f t="shared" si="252"/>
        <v>48.44</v>
      </c>
      <c r="Q3290" s="11" t="s">
        <v>8315</v>
      </c>
      <c r="R3290" t="s">
        <v>8316</v>
      </c>
      <c r="S3290" s="15">
        <f t="shared" si="253"/>
        <v>42505.774479166663</v>
      </c>
      <c r="T3290" s="15">
        <f t="shared" si="254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3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51"/>
        <v>133</v>
      </c>
      <c r="P3291">
        <f t="shared" si="252"/>
        <v>26.61</v>
      </c>
      <c r="Q3291" s="11" t="s">
        <v>8315</v>
      </c>
      <c r="R3291" t="s">
        <v>8316</v>
      </c>
      <c r="S3291" s="15">
        <f t="shared" si="253"/>
        <v>42758.368078703701</v>
      </c>
      <c r="T3291" s="15">
        <f t="shared" si="254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3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51"/>
        <v>121</v>
      </c>
      <c r="P3292">
        <f t="shared" si="252"/>
        <v>33.67</v>
      </c>
      <c r="Q3292" s="11" t="s">
        <v>8315</v>
      </c>
      <c r="R3292" t="s">
        <v>8316</v>
      </c>
      <c r="S3292" s="15">
        <f t="shared" si="253"/>
        <v>42775.51494212963</v>
      </c>
      <c r="T3292" s="15">
        <f t="shared" si="254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51"/>
        <v>114</v>
      </c>
      <c r="P3293">
        <f t="shared" si="252"/>
        <v>40.71</v>
      </c>
      <c r="Q3293" s="11" t="s">
        <v>8315</v>
      </c>
      <c r="R3293" t="s">
        <v>8316</v>
      </c>
      <c r="S3293" s="15">
        <f t="shared" si="253"/>
        <v>42232.702546296292</v>
      </c>
      <c r="T3293" s="15">
        <f t="shared" si="254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3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51"/>
        <v>286</v>
      </c>
      <c r="P3294">
        <f t="shared" si="252"/>
        <v>19.27</v>
      </c>
      <c r="Q3294" s="11" t="s">
        <v>8315</v>
      </c>
      <c r="R3294" t="s">
        <v>8316</v>
      </c>
      <c r="S3294" s="15">
        <f t="shared" si="253"/>
        <v>42282.770231481481</v>
      </c>
      <c r="T3294" s="15">
        <f t="shared" si="254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3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51"/>
        <v>170</v>
      </c>
      <c r="P3295">
        <f t="shared" si="252"/>
        <v>84.29</v>
      </c>
      <c r="Q3295" s="11" t="s">
        <v>8315</v>
      </c>
      <c r="R3295" t="s">
        <v>8316</v>
      </c>
      <c r="S3295" s="15">
        <f t="shared" si="253"/>
        <v>42768.425370370373</v>
      </c>
      <c r="T3295" s="15">
        <f t="shared" si="254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3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51"/>
        <v>118</v>
      </c>
      <c r="P3296">
        <f t="shared" si="252"/>
        <v>29.58</v>
      </c>
      <c r="Q3296" s="11" t="s">
        <v>8315</v>
      </c>
      <c r="R3296" t="s">
        <v>8316</v>
      </c>
      <c r="S3296" s="15">
        <f t="shared" si="253"/>
        <v>42141.541134259256</v>
      </c>
      <c r="T3296" s="15">
        <f t="shared" si="254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3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51"/>
        <v>103</v>
      </c>
      <c r="P3297">
        <f t="shared" si="252"/>
        <v>26.67</v>
      </c>
      <c r="Q3297" s="11" t="s">
        <v>8315</v>
      </c>
      <c r="R3297" t="s">
        <v>8316</v>
      </c>
      <c r="S3297" s="15">
        <f t="shared" si="253"/>
        <v>42609.442465277782</v>
      </c>
      <c r="T3297" s="15">
        <f t="shared" si="254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3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51"/>
        <v>144</v>
      </c>
      <c r="P3298">
        <f t="shared" si="252"/>
        <v>45.98</v>
      </c>
      <c r="Q3298" s="11" t="s">
        <v>8315</v>
      </c>
      <c r="R3298" t="s">
        <v>8316</v>
      </c>
      <c r="S3298" s="15">
        <f t="shared" si="253"/>
        <v>42309.756620370375</v>
      </c>
      <c r="T3298" s="15">
        <f t="shared" si="254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3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51"/>
        <v>100</v>
      </c>
      <c r="P3299">
        <f t="shared" si="252"/>
        <v>125.09</v>
      </c>
      <c r="Q3299" s="11" t="s">
        <v>8315</v>
      </c>
      <c r="R3299" t="s">
        <v>8316</v>
      </c>
      <c r="S3299" s="15">
        <f t="shared" si="253"/>
        <v>42193.771481481483</v>
      </c>
      <c r="T3299" s="15">
        <f t="shared" si="254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3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51"/>
        <v>102</v>
      </c>
      <c r="P3300">
        <f t="shared" si="252"/>
        <v>141.29</v>
      </c>
      <c r="Q3300" s="11" t="s">
        <v>8315</v>
      </c>
      <c r="R3300" t="s">
        <v>8316</v>
      </c>
      <c r="S3300" s="15">
        <f t="shared" si="253"/>
        <v>42239.957962962959</v>
      </c>
      <c r="T3300" s="15">
        <f t="shared" si="254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3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51"/>
        <v>116</v>
      </c>
      <c r="P3301">
        <f t="shared" si="252"/>
        <v>55.33</v>
      </c>
      <c r="Q3301" s="11" t="s">
        <v>8315</v>
      </c>
      <c r="R3301" t="s">
        <v>8316</v>
      </c>
      <c r="S3301" s="15">
        <f t="shared" si="253"/>
        <v>42261.917395833334</v>
      </c>
      <c r="T3301" s="15">
        <f t="shared" si="254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3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51"/>
        <v>136</v>
      </c>
      <c r="P3302">
        <f t="shared" si="252"/>
        <v>46.42</v>
      </c>
      <c r="Q3302" s="11" t="s">
        <v>8315</v>
      </c>
      <c r="R3302" t="s">
        <v>8316</v>
      </c>
      <c r="S3302" s="15">
        <f t="shared" si="253"/>
        <v>42102.743773148148</v>
      </c>
      <c r="T3302" s="15">
        <f t="shared" si="254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51"/>
        <v>133</v>
      </c>
      <c r="P3303">
        <f t="shared" si="252"/>
        <v>57.2</v>
      </c>
      <c r="Q3303" s="11" t="s">
        <v>8315</v>
      </c>
      <c r="R3303" t="s">
        <v>8316</v>
      </c>
      <c r="S3303" s="15">
        <f t="shared" si="253"/>
        <v>42538.73583333334</v>
      </c>
      <c r="T3303" s="15">
        <f t="shared" si="254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3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51"/>
        <v>103</v>
      </c>
      <c r="P3304">
        <f t="shared" si="252"/>
        <v>173.7</v>
      </c>
      <c r="Q3304" s="11" t="s">
        <v>8315</v>
      </c>
      <c r="R3304" t="s">
        <v>8316</v>
      </c>
      <c r="S3304" s="15">
        <f t="shared" si="253"/>
        <v>42681.35157407407</v>
      </c>
      <c r="T3304" s="15">
        <f t="shared" si="254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3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51"/>
        <v>116</v>
      </c>
      <c r="P3305">
        <f t="shared" si="252"/>
        <v>59.6</v>
      </c>
      <c r="Q3305" s="11" t="s">
        <v>8315</v>
      </c>
      <c r="R3305" t="s">
        <v>8316</v>
      </c>
      <c r="S3305" s="15">
        <f t="shared" si="253"/>
        <v>42056.65143518518</v>
      </c>
      <c r="T3305" s="15">
        <f t="shared" si="254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3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51"/>
        <v>105</v>
      </c>
      <c r="P3306">
        <f t="shared" si="252"/>
        <v>89.59</v>
      </c>
      <c r="Q3306" s="11" t="s">
        <v>8315</v>
      </c>
      <c r="R3306" t="s">
        <v>8316</v>
      </c>
      <c r="S3306" s="15">
        <f t="shared" si="253"/>
        <v>42696.624444444446</v>
      </c>
      <c r="T3306" s="15">
        <f t="shared" si="254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3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51"/>
        <v>102</v>
      </c>
      <c r="P3307">
        <f t="shared" si="252"/>
        <v>204.05</v>
      </c>
      <c r="Q3307" s="11" t="s">
        <v>8315</v>
      </c>
      <c r="R3307" t="s">
        <v>8316</v>
      </c>
      <c r="S3307" s="15">
        <f t="shared" si="253"/>
        <v>42186.855879629627</v>
      </c>
      <c r="T3307" s="15">
        <f t="shared" si="254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3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ref="O3308:O3371" si="255">ROUND(E3308/D3308*100,0)</f>
        <v>175</v>
      </c>
      <c r="P3308">
        <f t="shared" ref="P3308:P3371" si="256">IFERROR(ROUND(E3308/L3308, 2), 0)</f>
        <v>48.7</v>
      </c>
      <c r="Q3308" s="11" t="s">
        <v>8315</v>
      </c>
      <c r="R3308" t="s">
        <v>8316</v>
      </c>
      <c r="S3308" s="15">
        <f t="shared" ref="S3308:S3371" si="257">(((J3308/60)/60)/24)+DATE(1970,1,1)</f>
        <v>42493.219236111108</v>
      </c>
      <c r="T3308" s="15">
        <f t="shared" ref="T3308:T3371" si="258"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3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3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3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3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3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3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3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3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3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3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3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3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3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3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3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3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3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3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3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3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3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si="255"/>
        <v>117</v>
      </c>
      <c r="P3331">
        <f t="shared" si="256"/>
        <v>44.92</v>
      </c>
      <c r="Q3331" s="11" t="s">
        <v>8315</v>
      </c>
      <c r="R3331" t="s">
        <v>8316</v>
      </c>
      <c r="S3331" s="15">
        <f t="shared" si="257"/>
        <v>41837.323009259257</v>
      </c>
      <c r="T3331" s="15">
        <f t="shared" si="258"/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3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55"/>
        <v>106</v>
      </c>
      <c r="P3332">
        <f t="shared" si="256"/>
        <v>23.1</v>
      </c>
      <c r="Q3332" s="11" t="s">
        <v>8315</v>
      </c>
      <c r="R3332" t="s">
        <v>8316</v>
      </c>
      <c r="S3332" s="15">
        <f t="shared" si="257"/>
        <v>42065.887361111112</v>
      </c>
      <c r="T3332" s="15">
        <f t="shared" si="258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55"/>
        <v>105</v>
      </c>
      <c r="P3333">
        <f t="shared" si="256"/>
        <v>80.400000000000006</v>
      </c>
      <c r="Q3333" s="11" t="s">
        <v>8315</v>
      </c>
      <c r="R3333" t="s">
        <v>8316</v>
      </c>
      <c r="S3333" s="15">
        <f t="shared" si="257"/>
        <v>42248.697754629626</v>
      </c>
      <c r="T3333" s="15">
        <f t="shared" si="258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3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55"/>
        <v>100</v>
      </c>
      <c r="P3334">
        <f t="shared" si="256"/>
        <v>72.290000000000006</v>
      </c>
      <c r="Q3334" s="11" t="s">
        <v>8315</v>
      </c>
      <c r="R3334" t="s">
        <v>8316</v>
      </c>
      <c r="S3334" s="15">
        <f t="shared" si="257"/>
        <v>41809.860300925924</v>
      </c>
      <c r="T3334" s="15">
        <f t="shared" si="258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3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55"/>
        <v>105</v>
      </c>
      <c r="P3335">
        <f t="shared" si="256"/>
        <v>32.97</v>
      </c>
      <c r="Q3335" s="11" t="s">
        <v>8315</v>
      </c>
      <c r="R3335" t="s">
        <v>8316</v>
      </c>
      <c r="S3335" s="15">
        <f t="shared" si="257"/>
        <v>42148.676851851851</v>
      </c>
      <c r="T3335" s="15">
        <f t="shared" si="258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3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55"/>
        <v>139</v>
      </c>
      <c r="P3336">
        <f t="shared" si="256"/>
        <v>116.65</v>
      </c>
      <c r="Q3336" s="11" t="s">
        <v>8315</v>
      </c>
      <c r="R3336" t="s">
        <v>8316</v>
      </c>
      <c r="S3336" s="15">
        <f t="shared" si="257"/>
        <v>42185.521087962959</v>
      </c>
      <c r="T3336" s="15">
        <f t="shared" si="258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3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55"/>
        <v>100</v>
      </c>
      <c r="P3337">
        <f t="shared" si="256"/>
        <v>79.62</v>
      </c>
      <c r="Q3337" s="11" t="s">
        <v>8315</v>
      </c>
      <c r="R3337" t="s">
        <v>8316</v>
      </c>
      <c r="S3337" s="15">
        <f t="shared" si="257"/>
        <v>41827.674143518518</v>
      </c>
      <c r="T3337" s="15">
        <f t="shared" si="258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3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55"/>
        <v>100</v>
      </c>
      <c r="P3338">
        <f t="shared" si="256"/>
        <v>27.78</v>
      </c>
      <c r="Q3338" s="11" t="s">
        <v>8315</v>
      </c>
      <c r="R3338" t="s">
        <v>8316</v>
      </c>
      <c r="S3338" s="15">
        <f t="shared" si="257"/>
        <v>42437.398680555561</v>
      </c>
      <c r="T3338" s="15">
        <f t="shared" si="258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3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55"/>
        <v>110</v>
      </c>
      <c r="P3339">
        <f t="shared" si="256"/>
        <v>81.03</v>
      </c>
      <c r="Q3339" s="11" t="s">
        <v>8315</v>
      </c>
      <c r="R3339" t="s">
        <v>8316</v>
      </c>
      <c r="S3339" s="15">
        <f t="shared" si="257"/>
        <v>41901.282025462962</v>
      </c>
      <c r="T3339" s="15">
        <f t="shared" si="258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3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55"/>
        <v>102</v>
      </c>
      <c r="P3340">
        <f t="shared" si="256"/>
        <v>136.85</v>
      </c>
      <c r="Q3340" s="11" t="s">
        <v>8315</v>
      </c>
      <c r="R3340" t="s">
        <v>8316</v>
      </c>
      <c r="S3340" s="15">
        <f t="shared" si="257"/>
        <v>42769.574999999997</v>
      </c>
      <c r="T3340" s="15">
        <f t="shared" si="258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3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55"/>
        <v>104</v>
      </c>
      <c r="P3341">
        <f t="shared" si="256"/>
        <v>177.62</v>
      </c>
      <c r="Q3341" s="11" t="s">
        <v>8315</v>
      </c>
      <c r="R3341" t="s">
        <v>8316</v>
      </c>
      <c r="S3341" s="15">
        <f t="shared" si="257"/>
        <v>42549.665717592594</v>
      </c>
      <c r="T3341" s="15">
        <f t="shared" si="258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3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55"/>
        <v>138</v>
      </c>
      <c r="P3342">
        <f t="shared" si="256"/>
        <v>109.08</v>
      </c>
      <c r="Q3342" s="11" t="s">
        <v>8315</v>
      </c>
      <c r="R3342" t="s">
        <v>8316</v>
      </c>
      <c r="S3342" s="15">
        <f t="shared" si="257"/>
        <v>42685.974004629628</v>
      </c>
      <c r="T3342" s="15">
        <f t="shared" si="258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55"/>
        <v>100</v>
      </c>
      <c r="P3343">
        <f t="shared" si="256"/>
        <v>119.64</v>
      </c>
      <c r="Q3343" s="11" t="s">
        <v>8315</v>
      </c>
      <c r="R3343" t="s">
        <v>8316</v>
      </c>
      <c r="S3343" s="15">
        <f t="shared" si="257"/>
        <v>42510.798854166671</v>
      </c>
      <c r="T3343" s="15">
        <f t="shared" si="258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3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55"/>
        <v>102</v>
      </c>
      <c r="P3344">
        <f t="shared" si="256"/>
        <v>78.209999999999994</v>
      </c>
      <c r="Q3344" s="11" t="s">
        <v>8315</v>
      </c>
      <c r="R3344" t="s">
        <v>8316</v>
      </c>
      <c r="S3344" s="15">
        <f t="shared" si="257"/>
        <v>42062.296412037031</v>
      </c>
      <c r="T3344" s="15">
        <f t="shared" si="258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3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55"/>
        <v>171</v>
      </c>
      <c r="P3345">
        <f t="shared" si="256"/>
        <v>52.17</v>
      </c>
      <c r="Q3345" s="11" t="s">
        <v>8315</v>
      </c>
      <c r="R3345" t="s">
        <v>8316</v>
      </c>
      <c r="S3345" s="15">
        <f t="shared" si="257"/>
        <v>42452.916481481487</v>
      </c>
      <c r="T3345" s="15">
        <f t="shared" si="258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3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55"/>
        <v>101</v>
      </c>
      <c r="P3346">
        <f t="shared" si="256"/>
        <v>114.13</v>
      </c>
      <c r="Q3346" s="11" t="s">
        <v>8315</v>
      </c>
      <c r="R3346" t="s">
        <v>8316</v>
      </c>
      <c r="S3346" s="15">
        <f t="shared" si="257"/>
        <v>41851.200150462959</v>
      </c>
      <c r="T3346" s="15">
        <f t="shared" si="258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3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55"/>
        <v>130</v>
      </c>
      <c r="P3347">
        <f t="shared" si="256"/>
        <v>50</v>
      </c>
      <c r="Q3347" s="11" t="s">
        <v>8315</v>
      </c>
      <c r="R3347" t="s">
        <v>8316</v>
      </c>
      <c r="S3347" s="15">
        <f t="shared" si="257"/>
        <v>42053.106111111112</v>
      </c>
      <c r="T3347" s="15">
        <f t="shared" si="258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3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55"/>
        <v>110</v>
      </c>
      <c r="P3348">
        <f t="shared" si="256"/>
        <v>91.67</v>
      </c>
      <c r="Q3348" s="11" t="s">
        <v>8315</v>
      </c>
      <c r="R3348" t="s">
        <v>8316</v>
      </c>
      <c r="S3348" s="15">
        <f t="shared" si="257"/>
        <v>42054.024421296301</v>
      </c>
      <c r="T3348" s="15">
        <f t="shared" si="258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3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55"/>
        <v>119</v>
      </c>
      <c r="P3349">
        <f t="shared" si="256"/>
        <v>108.59</v>
      </c>
      <c r="Q3349" s="11" t="s">
        <v>8315</v>
      </c>
      <c r="R3349" t="s">
        <v>8316</v>
      </c>
      <c r="S3349" s="15">
        <f t="shared" si="257"/>
        <v>42484.551550925928</v>
      </c>
      <c r="T3349" s="15">
        <f t="shared" si="258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3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55"/>
        <v>100</v>
      </c>
      <c r="P3350">
        <f t="shared" si="256"/>
        <v>69.819999999999993</v>
      </c>
      <c r="Q3350" s="11" t="s">
        <v>8315</v>
      </c>
      <c r="R3350" t="s">
        <v>8316</v>
      </c>
      <c r="S3350" s="15">
        <f t="shared" si="257"/>
        <v>42466.558796296296</v>
      </c>
      <c r="T3350" s="15">
        <f t="shared" si="258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3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55"/>
        <v>153</v>
      </c>
      <c r="P3351">
        <f t="shared" si="256"/>
        <v>109.57</v>
      </c>
      <c r="Q3351" s="11" t="s">
        <v>8315</v>
      </c>
      <c r="R3351" t="s">
        <v>8316</v>
      </c>
      <c r="S3351" s="15">
        <f t="shared" si="257"/>
        <v>42513.110787037032</v>
      </c>
      <c r="T3351" s="15">
        <f t="shared" si="258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3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55"/>
        <v>104</v>
      </c>
      <c r="P3352">
        <f t="shared" si="256"/>
        <v>71.67</v>
      </c>
      <c r="Q3352" s="11" t="s">
        <v>8315</v>
      </c>
      <c r="R3352" t="s">
        <v>8316</v>
      </c>
      <c r="S3352" s="15">
        <f t="shared" si="257"/>
        <v>42302.701516203699</v>
      </c>
      <c r="T3352" s="15">
        <f t="shared" si="258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55"/>
        <v>101</v>
      </c>
      <c r="P3353">
        <f t="shared" si="256"/>
        <v>93.61</v>
      </c>
      <c r="Q3353" s="11" t="s">
        <v>8315</v>
      </c>
      <c r="R3353" t="s">
        <v>8316</v>
      </c>
      <c r="S3353" s="15">
        <f t="shared" si="257"/>
        <v>41806.395428240743</v>
      </c>
      <c r="T3353" s="15">
        <f t="shared" si="258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3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55"/>
        <v>108</v>
      </c>
      <c r="P3354">
        <f t="shared" si="256"/>
        <v>76.8</v>
      </c>
      <c r="Q3354" s="11" t="s">
        <v>8315</v>
      </c>
      <c r="R3354" t="s">
        <v>8316</v>
      </c>
      <c r="S3354" s="15">
        <f t="shared" si="257"/>
        <v>42495.992800925931</v>
      </c>
      <c r="T3354" s="15">
        <f t="shared" si="258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3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55"/>
        <v>315</v>
      </c>
      <c r="P3355">
        <f t="shared" si="256"/>
        <v>35.799999999999997</v>
      </c>
      <c r="Q3355" s="11" t="s">
        <v>8315</v>
      </c>
      <c r="R3355" t="s">
        <v>8316</v>
      </c>
      <c r="S3355" s="15">
        <f t="shared" si="257"/>
        <v>42479.432291666672</v>
      </c>
      <c r="T3355" s="15">
        <f t="shared" si="258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3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55"/>
        <v>102</v>
      </c>
      <c r="P3356">
        <f t="shared" si="256"/>
        <v>55.6</v>
      </c>
      <c r="Q3356" s="11" t="s">
        <v>8315</v>
      </c>
      <c r="R3356" t="s">
        <v>8316</v>
      </c>
      <c r="S3356" s="15">
        <f t="shared" si="257"/>
        <v>42270.7269212963</v>
      </c>
      <c r="T3356" s="15">
        <f t="shared" si="258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3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55"/>
        <v>126</v>
      </c>
      <c r="P3357">
        <f t="shared" si="256"/>
        <v>147.33000000000001</v>
      </c>
      <c r="Q3357" s="11" t="s">
        <v>8315</v>
      </c>
      <c r="R3357" t="s">
        <v>8316</v>
      </c>
      <c r="S3357" s="15">
        <f t="shared" si="257"/>
        <v>42489.619525462964</v>
      </c>
      <c r="T3357" s="15">
        <f t="shared" si="258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3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55"/>
        <v>101</v>
      </c>
      <c r="P3358">
        <f t="shared" si="256"/>
        <v>56.33</v>
      </c>
      <c r="Q3358" s="11" t="s">
        <v>8315</v>
      </c>
      <c r="R3358" t="s">
        <v>8316</v>
      </c>
      <c r="S3358" s="15">
        <f t="shared" si="257"/>
        <v>42536.815648148149</v>
      </c>
      <c r="T3358" s="15">
        <f t="shared" si="258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3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55"/>
        <v>101</v>
      </c>
      <c r="P3359">
        <f t="shared" si="256"/>
        <v>96.19</v>
      </c>
      <c r="Q3359" s="11" t="s">
        <v>8315</v>
      </c>
      <c r="R3359" t="s">
        <v>8316</v>
      </c>
      <c r="S3359" s="15">
        <f t="shared" si="257"/>
        <v>41822.417939814812</v>
      </c>
      <c r="T3359" s="15">
        <f t="shared" si="258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3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55"/>
        <v>103</v>
      </c>
      <c r="P3360">
        <f t="shared" si="256"/>
        <v>63.57</v>
      </c>
      <c r="Q3360" s="11" t="s">
        <v>8315</v>
      </c>
      <c r="R3360" t="s">
        <v>8316</v>
      </c>
      <c r="S3360" s="15">
        <f t="shared" si="257"/>
        <v>41932.311099537037</v>
      </c>
      <c r="T3360" s="15">
        <f t="shared" si="258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3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55"/>
        <v>106</v>
      </c>
      <c r="P3361">
        <f t="shared" si="256"/>
        <v>184.78</v>
      </c>
      <c r="Q3361" s="11" t="s">
        <v>8315</v>
      </c>
      <c r="R3361" t="s">
        <v>8316</v>
      </c>
      <c r="S3361" s="15">
        <f t="shared" si="257"/>
        <v>42746.057106481487</v>
      </c>
      <c r="T3361" s="15">
        <f t="shared" si="258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3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55"/>
        <v>101</v>
      </c>
      <c r="P3362">
        <f t="shared" si="256"/>
        <v>126.72</v>
      </c>
      <c r="Q3362" s="11" t="s">
        <v>8315</v>
      </c>
      <c r="R3362" t="s">
        <v>8316</v>
      </c>
      <c r="S3362" s="15">
        <f t="shared" si="257"/>
        <v>42697.082673611112</v>
      </c>
      <c r="T3362" s="15">
        <f t="shared" si="258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55"/>
        <v>113</v>
      </c>
      <c r="P3363">
        <f t="shared" si="256"/>
        <v>83.43</v>
      </c>
      <c r="Q3363" s="11" t="s">
        <v>8315</v>
      </c>
      <c r="R3363" t="s">
        <v>8316</v>
      </c>
      <c r="S3363" s="15">
        <f t="shared" si="257"/>
        <v>41866.025347222225</v>
      </c>
      <c r="T3363" s="15">
        <f t="shared" si="258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3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55"/>
        <v>218</v>
      </c>
      <c r="P3364">
        <f t="shared" si="256"/>
        <v>54.5</v>
      </c>
      <c r="Q3364" s="11" t="s">
        <v>8315</v>
      </c>
      <c r="R3364" t="s">
        <v>8316</v>
      </c>
      <c r="S3364" s="15">
        <f t="shared" si="257"/>
        <v>42056.091631944444</v>
      </c>
      <c r="T3364" s="15">
        <f t="shared" si="258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3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55"/>
        <v>101</v>
      </c>
      <c r="P3365">
        <f t="shared" si="256"/>
        <v>302.31</v>
      </c>
      <c r="Q3365" s="11" t="s">
        <v>8315</v>
      </c>
      <c r="R3365" t="s">
        <v>8316</v>
      </c>
      <c r="S3365" s="15">
        <f t="shared" si="257"/>
        <v>41851.771354166667</v>
      </c>
      <c r="T3365" s="15">
        <f t="shared" si="258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3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55"/>
        <v>106</v>
      </c>
      <c r="P3366">
        <f t="shared" si="256"/>
        <v>44.14</v>
      </c>
      <c r="Q3366" s="11" t="s">
        <v>8315</v>
      </c>
      <c r="R3366" t="s">
        <v>8316</v>
      </c>
      <c r="S3366" s="15">
        <f t="shared" si="257"/>
        <v>42422.977418981478</v>
      </c>
      <c r="T3366" s="15">
        <f t="shared" si="258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3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55"/>
        <v>104</v>
      </c>
      <c r="P3367">
        <f t="shared" si="256"/>
        <v>866.67</v>
      </c>
      <c r="Q3367" s="11" t="s">
        <v>8315</v>
      </c>
      <c r="R3367" t="s">
        <v>8316</v>
      </c>
      <c r="S3367" s="15">
        <f t="shared" si="257"/>
        <v>42321.101759259262</v>
      </c>
      <c r="T3367" s="15">
        <f t="shared" si="258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3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55"/>
        <v>221</v>
      </c>
      <c r="P3368">
        <f t="shared" si="256"/>
        <v>61.39</v>
      </c>
      <c r="Q3368" s="11" t="s">
        <v>8315</v>
      </c>
      <c r="R3368" t="s">
        <v>8316</v>
      </c>
      <c r="S3368" s="15">
        <f t="shared" si="257"/>
        <v>42107.067557870367</v>
      </c>
      <c r="T3368" s="15">
        <f t="shared" si="258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3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55"/>
        <v>119</v>
      </c>
      <c r="P3369">
        <f t="shared" si="256"/>
        <v>29.67</v>
      </c>
      <c r="Q3369" s="11" t="s">
        <v>8315</v>
      </c>
      <c r="R3369" t="s">
        <v>8316</v>
      </c>
      <c r="S3369" s="15">
        <f t="shared" si="257"/>
        <v>42192.933958333335</v>
      </c>
      <c r="T3369" s="15">
        <f t="shared" si="258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3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55"/>
        <v>105</v>
      </c>
      <c r="P3370">
        <f t="shared" si="256"/>
        <v>45.48</v>
      </c>
      <c r="Q3370" s="11" t="s">
        <v>8315</v>
      </c>
      <c r="R3370" t="s">
        <v>8316</v>
      </c>
      <c r="S3370" s="15">
        <f t="shared" si="257"/>
        <v>41969.199756944443</v>
      </c>
      <c r="T3370" s="15">
        <f t="shared" si="258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3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55"/>
        <v>104</v>
      </c>
      <c r="P3371">
        <f t="shared" si="256"/>
        <v>96.2</v>
      </c>
      <c r="Q3371" s="11" t="s">
        <v>8315</v>
      </c>
      <c r="R3371" t="s">
        <v>8316</v>
      </c>
      <c r="S3371" s="15">
        <f t="shared" si="257"/>
        <v>42690.041435185187</v>
      </c>
      <c r="T3371" s="15">
        <f t="shared" si="258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3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ref="O3372:O3435" si="259">ROUND(E3372/D3372*100,0)</f>
        <v>118</v>
      </c>
      <c r="P3372">
        <f t="shared" ref="P3372:P3435" si="260">IFERROR(ROUND(E3372/L3372, 2), 0)</f>
        <v>67.92</v>
      </c>
      <c r="Q3372" s="11" t="s">
        <v>8315</v>
      </c>
      <c r="R3372" t="s">
        <v>8316</v>
      </c>
      <c r="S3372" s="15">
        <f t="shared" ref="S3372:S3435" si="261">(((J3372/60)/60)/24)+DATE(1970,1,1)</f>
        <v>42690.334317129629</v>
      </c>
      <c r="T3372" s="15">
        <f t="shared" ref="T3372:T3435" si="262"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59"/>
        <v>139</v>
      </c>
      <c r="P3373">
        <f t="shared" si="260"/>
        <v>30.78</v>
      </c>
      <c r="Q3373" s="11" t="s">
        <v>8315</v>
      </c>
      <c r="R3373" t="s">
        <v>8316</v>
      </c>
      <c r="S3373" s="15">
        <f t="shared" si="261"/>
        <v>42312.874594907407</v>
      </c>
      <c r="T3373" s="15">
        <f t="shared" si="262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3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59"/>
        <v>104</v>
      </c>
      <c r="P3374">
        <f t="shared" si="260"/>
        <v>38.33</v>
      </c>
      <c r="Q3374" s="11" t="s">
        <v>8315</v>
      </c>
      <c r="R3374" t="s">
        <v>8316</v>
      </c>
      <c r="S3374" s="15">
        <f t="shared" si="261"/>
        <v>41855.548101851848</v>
      </c>
      <c r="T3374" s="15">
        <f t="shared" si="262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3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59"/>
        <v>100</v>
      </c>
      <c r="P3375">
        <f t="shared" si="260"/>
        <v>66.83</v>
      </c>
      <c r="Q3375" s="11" t="s">
        <v>8315</v>
      </c>
      <c r="R3375" t="s">
        <v>8316</v>
      </c>
      <c r="S3375" s="15">
        <f t="shared" si="261"/>
        <v>42179.854629629626</v>
      </c>
      <c r="T3375" s="15">
        <f t="shared" si="262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3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59"/>
        <v>107</v>
      </c>
      <c r="P3376">
        <f t="shared" si="260"/>
        <v>71.73</v>
      </c>
      <c r="Q3376" s="11" t="s">
        <v>8315</v>
      </c>
      <c r="R3376" t="s">
        <v>8316</v>
      </c>
      <c r="S3376" s="15">
        <f t="shared" si="261"/>
        <v>42275.731666666667</v>
      </c>
      <c r="T3376" s="15">
        <f t="shared" si="262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3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59"/>
        <v>100</v>
      </c>
      <c r="P3377">
        <f t="shared" si="260"/>
        <v>176.47</v>
      </c>
      <c r="Q3377" s="11" t="s">
        <v>8315</v>
      </c>
      <c r="R3377" t="s">
        <v>8316</v>
      </c>
      <c r="S3377" s="15">
        <f t="shared" si="261"/>
        <v>41765.610798611109</v>
      </c>
      <c r="T3377" s="15">
        <f t="shared" si="262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3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59"/>
        <v>100</v>
      </c>
      <c r="P3378">
        <f t="shared" si="260"/>
        <v>421.11</v>
      </c>
      <c r="Q3378" s="11" t="s">
        <v>8315</v>
      </c>
      <c r="R3378" t="s">
        <v>8316</v>
      </c>
      <c r="S3378" s="15">
        <f t="shared" si="261"/>
        <v>42059.701319444444</v>
      </c>
      <c r="T3378" s="15">
        <f t="shared" si="262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3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59"/>
        <v>101</v>
      </c>
      <c r="P3379">
        <f t="shared" si="260"/>
        <v>104.99</v>
      </c>
      <c r="Q3379" s="11" t="s">
        <v>8315</v>
      </c>
      <c r="R3379" t="s">
        <v>8316</v>
      </c>
      <c r="S3379" s="15">
        <f t="shared" si="261"/>
        <v>42053.732627314821</v>
      </c>
      <c r="T3379" s="15">
        <f t="shared" si="262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3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59"/>
        <v>108</v>
      </c>
      <c r="P3380">
        <f t="shared" si="260"/>
        <v>28.19</v>
      </c>
      <c r="Q3380" s="11" t="s">
        <v>8315</v>
      </c>
      <c r="R3380" t="s">
        <v>8316</v>
      </c>
      <c r="S3380" s="15">
        <f t="shared" si="261"/>
        <v>41858.355393518519</v>
      </c>
      <c r="T3380" s="15">
        <f t="shared" si="262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3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59"/>
        <v>104</v>
      </c>
      <c r="P3381">
        <f t="shared" si="260"/>
        <v>54.55</v>
      </c>
      <c r="Q3381" s="11" t="s">
        <v>8315</v>
      </c>
      <c r="R3381" t="s">
        <v>8316</v>
      </c>
      <c r="S3381" s="15">
        <f t="shared" si="261"/>
        <v>42225.513888888891</v>
      </c>
      <c r="T3381" s="15">
        <f t="shared" si="262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3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59"/>
        <v>104</v>
      </c>
      <c r="P3382">
        <f t="shared" si="260"/>
        <v>111.89</v>
      </c>
      <c r="Q3382" s="11" t="s">
        <v>8315</v>
      </c>
      <c r="R3382" t="s">
        <v>8316</v>
      </c>
      <c r="S3382" s="15">
        <f t="shared" si="261"/>
        <v>41937.95344907407</v>
      </c>
      <c r="T3382" s="15">
        <f t="shared" si="262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59"/>
        <v>102</v>
      </c>
      <c r="P3383">
        <f t="shared" si="260"/>
        <v>85.21</v>
      </c>
      <c r="Q3383" s="11" t="s">
        <v>8315</v>
      </c>
      <c r="R3383" t="s">
        <v>8316</v>
      </c>
      <c r="S3383" s="15">
        <f t="shared" si="261"/>
        <v>42044.184988425928</v>
      </c>
      <c r="T3383" s="15">
        <f t="shared" si="262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3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59"/>
        <v>101</v>
      </c>
      <c r="P3384">
        <f t="shared" si="260"/>
        <v>76.650000000000006</v>
      </c>
      <c r="Q3384" s="11" t="s">
        <v>8315</v>
      </c>
      <c r="R3384" t="s">
        <v>8316</v>
      </c>
      <c r="S3384" s="15">
        <f t="shared" si="261"/>
        <v>42559.431203703702</v>
      </c>
      <c r="T3384" s="15">
        <f t="shared" si="262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3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59"/>
        <v>112</v>
      </c>
      <c r="P3385">
        <f t="shared" si="260"/>
        <v>65.17</v>
      </c>
      <c r="Q3385" s="11" t="s">
        <v>8315</v>
      </c>
      <c r="R3385" t="s">
        <v>8316</v>
      </c>
      <c r="S3385" s="15">
        <f t="shared" si="261"/>
        <v>42524.782638888893</v>
      </c>
      <c r="T3385" s="15">
        <f t="shared" si="262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3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59"/>
        <v>100</v>
      </c>
      <c r="P3386">
        <f t="shared" si="260"/>
        <v>93.76</v>
      </c>
      <c r="Q3386" s="11" t="s">
        <v>8315</v>
      </c>
      <c r="R3386" t="s">
        <v>8316</v>
      </c>
      <c r="S3386" s="15">
        <f t="shared" si="261"/>
        <v>42292.087592592594</v>
      </c>
      <c r="T3386" s="15">
        <f t="shared" si="262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3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59"/>
        <v>100</v>
      </c>
      <c r="P3387">
        <f t="shared" si="260"/>
        <v>133.33000000000001</v>
      </c>
      <c r="Q3387" s="11" t="s">
        <v>8315</v>
      </c>
      <c r="R3387" t="s">
        <v>8316</v>
      </c>
      <c r="S3387" s="15">
        <f t="shared" si="261"/>
        <v>41953.8675</v>
      </c>
      <c r="T3387" s="15">
        <f t="shared" si="262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3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59"/>
        <v>105</v>
      </c>
      <c r="P3388">
        <f t="shared" si="260"/>
        <v>51.22</v>
      </c>
      <c r="Q3388" s="11" t="s">
        <v>8315</v>
      </c>
      <c r="R3388" t="s">
        <v>8316</v>
      </c>
      <c r="S3388" s="15">
        <f t="shared" si="261"/>
        <v>41946.644745370373</v>
      </c>
      <c r="T3388" s="15">
        <f t="shared" si="262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3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59"/>
        <v>117</v>
      </c>
      <c r="P3389">
        <f t="shared" si="260"/>
        <v>100.17</v>
      </c>
      <c r="Q3389" s="11" t="s">
        <v>8315</v>
      </c>
      <c r="R3389" t="s">
        <v>8316</v>
      </c>
      <c r="S3389" s="15">
        <f t="shared" si="261"/>
        <v>41947.762592592589</v>
      </c>
      <c r="T3389" s="15">
        <f t="shared" si="262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3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59"/>
        <v>104</v>
      </c>
      <c r="P3390">
        <f t="shared" si="260"/>
        <v>34.6</v>
      </c>
      <c r="Q3390" s="11" t="s">
        <v>8315</v>
      </c>
      <c r="R3390" t="s">
        <v>8316</v>
      </c>
      <c r="S3390" s="15">
        <f t="shared" si="261"/>
        <v>42143.461122685185</v>
      </c>
      <c r="T3390" s="15">
        <f t="shared" si="262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3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59"/>
        <v>115</v>
      </c>
      <c r="P3391">
        <f t="shared" si="260"/>
        <v>184.68</v>
      </c>
      <c r="Q3391" s="11" t="s">
        <v>8315</v>
      </c>
      <c r="R3391" t="s">
        <v>8316</v>
      </c>
      <c r="S3391" s="15">
        <f t="shared" si="261"/>
        <v>42494.563449074078</v>
      </c>
      <c r="T3391" s="15">
        <f t="shared" si="262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3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59"/>
        <v>102</v>
      </c>
      <c r="P3392">
        <f t="shared" si="260"/>
        <v>69.819999999999993</v>
      </c>
      <c r="Q3392" s="11" t="s">
        <v>8315</v>
      </c>
      <c r="R3392" t="s">
        <v>8316</v>
      </c>
      <c r="S3392" s="15">
        <f t="shared" si="261"/>
        <v>41815.774826388886</v>
      </c>
      <c r="T3392" s="15">
        <f t="shared" si="262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59"/>
        <v>223</v>
      </c>
      <c r="P3393">
        <f t="shared" si="260"/>
        <v>61.94</v>
      </c>
      <c r="Q3393" s="11" t="s">
        <v>8315</v>
      </c>
      <c r="R3393" t="s">
        <v>8316</v>
      </c>
      <c r="S3393" s="15">
        <f t="shared" si="261"/>
        <v>41830.545694444445</v>
      </c>
      <c r="T3393" s="15">
        <f t="shared" si="262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3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59"/>
        <v>100</v>
      </c>
      <c r="P3394">
        <f t="shared" si="260"/>
        <v>41.67</v>
      </c>
      <c r="Q3394" s="11" t="s">
        <v>8315</v>
      </c>
      <c r="R3394" t="s">
        <v>8316</v>
      </c>
      <c r="S3394" s="15">
        <f t="shared" si="261"/>
        <v>42446.845543981486</v>
      </c>
      <c r="T3394" s="15">
        <f t="shared" si="262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3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si="259"/>
        <v>106</v>
      </c>
      <c r="P3395">
        <f t="shared" si="260"/>
        <v>36.07</v>
      </c>
      <c r="Q3395" s="11" t="s">
        <v>8315</v>
      </c>
      <c r="R3395" t="s">
        <v>8316</v>
      </c>
      <c r="S3395" s="15">
        <f t="shared" si="261"/>
        <v>41923.921643518523</v>
      </c>
      <c r="T3395" s="15">
        <f t="shared" si="262"/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3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59"/>
        <v>142</v>
      </c>
      <c r="P3396">
        <f t="shared" si="260"/>
        <v>29</v>
      </c>
      <c r="Q3396" s="11" t="s">
        <v>8315</v>
      </c>
      <c r="R3396" t="s">
        <v>8316</v>
      </c>
      <c r="S3396" s="15">
        <f t="shared" si="261"/>
        <v>41817.59542824074</v>
      </c>
      <c r="T3396" s="15">
        <f t="shared" si="262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3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59"/>
        <v>184</v>
      </c>
      <c r="P3397">
        <f t="shared" si="260"/>
        <v>24.21</v>
      </c>
      <c r="Q3397" s="11" t="s">
        <v>8315</v>
      </c>
      <c r="R3397" t="s">
        <v>8316</v>
      </c>
      <c r="S3397" s="15">
        <f t="shared" si="261"/>
        <v>42140.712314814817</v>
      </c>
      <c r="T3397" s="15">
        <f t="shared" si="262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3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59"/>
        <v>104</v>
      </c>
      <c r="P3398">
        <f t="shared" si="260"/>
        <v>55.89</v>
      </c>
      <c r="Q3398" s="11" t="s">
        <v>8315</v>
      </c>
      <c r="R3398" t="s">
        <v>8316</v>
      </c>
      <c r="S3398" s="15">
        <f t="shared" si="261"/>
        <v>41764.44663194444</v>
      </c>
      <c r="T3398" s="15">
        <f t="shared" si="262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3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59"/>
        <v>112</v>
      </c>
      <c r="P3399">
        <f t="shared" si="260"/>
        <v>11.67</v>
      </c>
      <c r="Q3399" s="11" t="s">
        <v>8315</v>
      </c>
      <c r="R3399" t="s">
        <v>8316</v>
      </c>
      <c r="S3399" s="15">
        <f t="shared" si="261"/>
        <v>42378.478344907402</v>
      </c>
      <c r="T3399" s="15">
        <f t="shared" si="262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3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59"/>
        <v>111</v>
      </c>
      <c r="P3400">
        <f t="shared" si="260"/>
        <v>68.349999999999994</v>
      </c>
      <c r="Q3400" s="11" t="s">
        <v>8315</v>
      </c>
      <c r="R3400" t="s">
        <v>8316</v>
      </c>
      <c r="S3400" s="15">
        <f t="shared" si="261"/>
        <v>41941.75203703704</v>
      </c>
      <c r="T3400" s="15">
        <f t="shared" si="262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3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59"/>
        <v>104</v>
      </c>
      <c r="P3401">
        <f t="shared" si="260"/>
        <v>27.07</v>
      </c>
      <c r="Q3401" s="11" t="s">
        <v>8315</v>
      </c>
      <c r="R3401" t="s">
        <v>8316</v>
      </c>
      <c r="S3401" s="15">
        <f t="shared" si="261"/>
        <v>42026.920428240745</v>
      </c>
      <c r="T3401" s="15">
        <f t="shared" si="262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3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59"/>
        <v>100</v>
      </c>
      <c r="P3402">
        <f t="shared" si="260"/>
        <v>118.13</v>
      </c>
      <c r="Q3402" s="11" t="s">
        <v>8315</v>
      </c>
      <c r="R3402" t="s">
        <v>8316</v>
      </c>
      <c r="S3402" s="15">
        <f t="shared" si="261"/>
        <v>41834.953865740739</v>
      </c>
      <c r="T3402" s="15">
        <f t="shared" si="262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59"/>
        <v>102</v>
      </c>
      <c r="P3403">
        <f t="shared" si="260"/>
        <v>44.76</v>
      </c>
      <c r="Q3403" s="11" t="s">
        <v>8315</v>
      </c>
      <c r="R3403" t="s">
        <v>8316</v>
      </c>
      <c r="S3403" s="15">
        <f t="shared" si="261"/>
        <v>42193.723912037036</v>
      </c>
      <c r="T3403" s="15">
        <f t="shared" si="262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3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59"/>
        <v>110</v>
      </c>
      <c r="P3404">
        <f t="shared" si="260"/>
        <v>99.79</v>
      </c>
      <c r="Q3404" s="11" t="s">
        <v>8315</v>
      </c>
      <c r="R3404" t="s">
        <v>8316</v>
      </c>
      <c r="S3404" s="15">
        <f t="shared" si="261"/>
        <v>42290.61855324074</v>
      </c>
      <c r="T3404" s="15">
        <f t="shared" si="262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3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59"/>
        <v>100</v>
      </c>
      <c r="P3405">
        <f t="shared" si="260"/>
        <v>117.65</v>
      </c>
      <c r="Q3405" s="11" t="s">
        <v>8315</v>
      </c>
      <c r="R3405" t="s">
        <v>8316</v>
      </c>
      <c r="S3405" s="15">
        <f t="shared" si="261"/>
        <v>42150.462083333332</v>
      </c>
      <c r="T3405" s="15">
        <f t="shared" si="262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3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59"/>
        <v>122</v>
      </c>
      <c r="P3406">
        <f t="shared" si="260"/>
        <v>203.33</v>
      </c>
      <c r="Q3406" s="11" t="s">
        <v>8315</v>
      </c>
      <c r="R3406" t="s">
        <v>8316</v>
      </c>
      <c r="S3406" s="15">
        <f t="shared" si="261"/>
        <v>42152.503495370373</v>
      </c>
      <c r="T3406" s="15">
        <f t="shared" si="262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3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59"/>
        <v>138</v>
      </c>
      <c r="P3407">
        <f t="shared" si="260"/>
        <v>28.32</v>
      </c>
      <c r="Q3407" s="11" t="s">
        <v>8315</v>
      </c>
      <c r="R3407" t="s">
        <v>8316</v>
      </c>
      <c r="S3407" s="15">
        <f t="shared" si="261"/>
        <v>42410.017199074078</v>
      </c>
      <c r="T3407" s="15">
        <f t="shared" si="262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3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59"/>
        <v>100</v>
      </c>
      <c r="P3408">
        <f t="shared" si="260"/>
        <v>110.23</v>
      </c>
      <c r="Q3408" s="11" t="s">
        <v>8315</v>
      </c>
      <c r="R3408" t="s">
        <v>8316</v>
      </c>
      <c r="S3408" s="15">
        <f t="shared" si="261"/>
        <v>41791.492777777778</v>
      </c>
      <c r="T3408" s="15">
        <f t="shared" si="262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3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59"/>
        <v>107</v>
      </c>
      <c r="P3409">
        <f t="shared" si="260"/>
        <v>31.97</v>
      </c>
      <c r="Q3409" s="11" t="s">
        <v>8315</v>
      </c>
      <c r="R3409" t="s">
        <v>8316</v>
      </c>
      <c r="S3409" s="15">
        <f t="shared" si="261"/>
        <v>41796.422326388885</v>
      </c>
      <c r="T3409" s="15">
        <f t="shared" si="262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3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59"/>
        <v>211</v>
      </c>
      <c r="P3410">
        <f t="shared" si="260"/>
        <v>58.61</v>
      </c>
      <c r="Q3410" s="11" t="s">
        <v>8315</v>
      </c>
      <c r="R3410" t="s">
        <v>8316</v>
      </c>
      <c r="S3410" s="15">
        <f t="shared" si="261"/>
        <v>41808.991944444446</v>
      </c>
      <c r="T3410" s="15">
        <f t="shared" si="262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3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59"/>
        <v>124</v>
      </c>
      <c r="P3411">
        <f t="shared" si="260"/>
        <v>29.43</v>
      </c>
      <c r="Q3411" s="11" t="s">
        <v>8315</v>
      </c>
      <c r="R3411" t="s">
        <v>8316</v>
      </c>
      <c r="S3411" s="15">
        <f t="shared" si="261"/>
        <v>42544.814328703709</v>
      </c>
      <c r="T3411" s="15">
        <f t="shared" si="262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3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59"/>
        <v>109</v>
      </c>
      <c r="P3412">
        <f t="shared" si="260"/>
        <v>81.38</v>
      </c>
      <c r="Q3412" s="11" t="s">
        <v>8315</v>
      </c>
      <c r="R3412" t="s">
        <v>8316</v>
      </c>
      <c r="S3412" s="15">
        <f t="shared" si="261"/>
        <v>42500.041550925926</v>
      </c>
      <c r="T3412" s="15">
        <f t="shared" si="262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59"/>
        <v>104</v>
      </c>
      <c r="P3413">
        <f t="shared" si="260"/>
        <v>199.17</v>
      </c>
      <c r="Q3413" s="11" t="s">
        <v>8315</v>
      </c>
      <c r="R3413" t="s">
        <v>8316</v>
      </c>
      <c r="S3413" s="15">
        <f t="shared" si="261"/>
        <v>42265.022824074069</v>
      </c>
      <c r="T3413" s="15">
        <f t="shared" si="262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3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59"/>
        <v>100</v>
      </c>
      <c r="P3414">
        <f t="shared" si="260"/>
        <v>115.38</v>
      </c>
      <c r="Q3414" s="11" t="s">
        <v>8315</v>
      </c>
      <c r="R3414" t="s">
        <v>8316</v>
      </c>
      <c r="S3414" s="15">
        <f t="shared" si="261"/>
        <v>41879.959050925929</v>
      </c>
      <c r="T3414" s="15">
        <f t="shared" si="262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3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59"/>
        <v>130</v>
      </c>
      <c r="P3415">
        <f t="shared" si="260"/>
        <v>46.43</v>
      </c>
      <c r="Q3415" s="11" t="s">
        <v>8315</v>
      </c>
      <c r="R3415" t="s">
        <v>8316</v>
      </c>
      <c r="S3415" s="15">
        <f t="shared" si="261"/>
        <v>42053.733078703706</v>
      </c>
      <c r="T3415" s="15">
        <f t="shared" si="262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3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59"/>
        <v>104</v>
      </c>
      <c r="P3416">
        <f t="shared" si="260"/>
        <v>70.569999999999993</v>
      </c>
      <c r="Q3416" s="11" t="s">
        <v>8315</v>
      </c>
      <c r="R3416" t="s">
        <v>8316</v>
      </c>
      <c r="S3416" s="15">
        <f t="shared" si="261"/>
        <v>42675.832465277781</v>
      </c>
      <c r="T3416" s="15">
        <f t="shared" si="262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3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59"/>
        <v>100</v>
      </c>
      <c r="P3417">
        <f t="shared" si="260"/>
        <v>22.22</v>
      </c>
      <c r="Q3417" s="11" t="s">
        <v>8315</v>
      </c>
      <c r="R3417" t="s">
        <v>8316</v>
      </c>
      <c r="S3417" s="15">
        <f t="shared" si="261"/>
        <v>42467.144166666665</v>
      </c>
      <c r="T3417" s="15">
        <f t="shared" si="262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3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59"/>
        <v>120</v>
      </c>
      <c r="P3418">
        <f t="shared" si="260"/>
        <v>159.47</v>
      </c>
      <c r="Q3418" s="11" t="s">
        <v>8315</v>
      </c>
      <c r="R3418" t="s">
        <v>8316</v>
      </c>
      <c r="S3418" s="15">
        <f t="shared" si="261"/>
        <v>42089.412557870368</v>
      </c>
      <c r="T3418" s="15">
        <f t="shared" si="262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3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59"/>
        <v>100</v>
      </c>
      <c r="P3419">
        <f t="shared" si="260"/>
        <v>37.78</v>
      </c>
      <c r="Q3419" s="11" t="s">
        <v>8315</v>
      </c>
      <c r="R3419" t="s">
        <v>8316</v>
      </c>
      <c r="S3419" s="15">
        <f t="shared" si="261"/>
        <v>41894.91375</v>
      </c>
      <c r="T3419" s="15">
        <f t="shared" si="262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3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59"/>
        <v>101</v>
      </c>
      <c r="P3420">
        <f t="shared" si="260"/>
        <v>72.05</v>
      </c>
      <c r="Q3420" s="11" t="s">
        <v>8315</v>
      </c>
      <c r="R3420" t="s">
        <v>8316</v>
      </c>
      <c r="S3420" s="15">
        <f t="shared" si="261"/>
        <v>41752.83457175926</v>
      </c>
      <c r="T3420" s="15">
        <f t="shared" si="262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3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59"/>
        <v>107</v>
      </c>
      <c r="P3421">
        <f t="shared" si="260"/>
        <v>63.7</v>
      </c>
      <c r="Q3421" s="11" t="s">
        <v>8315</v>
      </c>
      <c r="R3421" t="s">
        <v>8316</v>
      </c>
      <c r="S3421" s="15">
        <f t="shared" si="261"/>
        <v>42448.821585648147</v>
      </c>
      <c r="T3421" s="15">
        <f t="shared" si="262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3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59"/>
        <v>138</v>
      </c>
      <c r="P3422">
        <f t="shared" si="260"/>
        <v>28.41</v>
      </c>
      <c r="Q3422" s="11" t="s">
        <v>8315</v>
      </c>
      <c r="R3422" t="s">
        <v>8316</v>
      </c>
      <c r="S3422" s="15">
        <f t="shared" si="261"/>
        <v>42405.090300925927</v>
      </c>
      <c r="T3422" s="15">
        <f t="shared" si="262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59"/>
        <v>101</v>
      </c>
      <c r="P3423">
        <f t="shared" si="260"/>
        <v>103.21</v>
      </c>
      <c r="Q3423" s="11" t="s">
        <v>8315</v>
      </c>
      <c r="R3423" t="s">
        <v>8316</v>
      </c>
      <c r="S3423" s="15">
        <f t="shared" si="261"/>
        <v>42037.791238425925</v>
      </c>
      <c r="T3423" s="15">
        <f t="shared" si="262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3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59"/>
        <v>109</v>
      </c>
      <c r="P3424">
        <f t="shared" si="260"/>
        <v>71.150000000000006</v>
      </c>
      <c r="Q3424" s="11" t="s">
        <v>8315</v>
      </c>
      <c r="R3424" t="s">
        <v>8316</v>
      </c>
      <c r="S3424" s="15">
        <f t="shared" si="261"/>
        <v>42323.562222222223</v>
      </c>
      <c r="T3424" s="15">
        <f t="shared" si="262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3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59"/>
        <v>140</v>
      </c>
      <c r="P3425">
        <f t="shared" si="260"/>
        <v>35</v>
      </c>
      <c r="Q3425" s="11" t="s">
        <v>8315</v>
      </c>
      <c r="R3425" t="s">
        <v>8316</v>
      </c>
      <c r="S3425" s="15">
        <f t="shared" si="261"/>
        <v>42088.911354166667</v>
      </c>
      <c r="T3425" s="15">
        <f t="shared" si="262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3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59"/>
        <v>104</v>
      </c>
      <c r="P3426">
        <f t="shared" si="260"/>
        <v>81.78</v>
      </c>
      <c r="Q3426" s="11" t="s">
        <v>8315</v>
      </c>
      <c r="R3426" t="s">
        <v>8316</v>
      </c>
      <c r="S3426" s="15">
        <f t="shared" si="261"/>
        <v>42018.676898148144</v>
      </c>
      <c r="T3426" s="15">
        <f t="shared" si="262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3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59"/>
        <v>103</v>
      </c>
      <c r="P3427">
        <f t="shared" si="260"/>
        <v>297.02999999999997</v>
      </c>
      <c r="Q3427" s="11" t="s">
        <v>8315</v>
      </c>
      <c r="R3427" t="s">
        <v>8316</v>
      </c>
      <c r="S3427" s="15">
        <f t="shared" si="261"/>
        <v>41884.617314814815</v>
      </c>
      <c r="T3427" s="15">
        <f t="shared" si="262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3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59"/>
        <v>108</v>
      </c>
      <c r="P3428">
        <f t="shared" si="260"/>
        <v>46.61</v>
      </c>
      <c r="Q3428" s="11" t="s">
        <v>8315</v>
      </c>
      <c r="R3428" t="s">
        <v>8316</v>
      </c>
      <c r="S3428" s="15">
        <f t="shared" si="261"/>
        <v>41884.056747685187</v>
      </c>
      <c r="T3428" s="15">
        <f t="shared" si="262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3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59"/>
        <v>100</v>
      </c>
      <c r="P3429">
        <f t="shared" si="260"/>
        <v>51.72</v>
      </c>
      <c r="Q3429" s="11" t="s">
        <v>8315</v>
      </c>
      <c r="R3429" t="s">
        <v>8316</v>
      </c>
      <c r="S3429" s="15">
        <f t="shared" si="261"/>
        <v>41792.645277777774</v>
      </c>
      <c r="T3429" s="15">
        <f t="shared" si="262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3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59"/>
        <v>103</v>
      </c>
      <c r="P3430">
        <f t="shared" si="260"/>
        <v>40.29</v>
      </c>
      <c r="Q3430" s="11" t="s">
        <v>8315</v>
      </c>
      <c r="R3430" t="s">
        <v>8316</v>
      </c>
      <c r="S3430" s="15">
        <f t="shared" si="261"/>
        <v>42038.720451388886</v>
      </c>
      <c r="T3430" s="15">
        <f t="shared" si="262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3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59"/>
        <v>130</v>
      </c>
      <c r="P3431">
        <f t="shared" si="260"/>
        <v>16.25</v>
      </c>
      <c r="Q3431" s="11" t="s">
        <v>8315</v>
      </c>
      <c r="R3431" t="s">
        <v>8316</v>
      </c>
      <c r="S3431" s="15">
        <f t="shared" si="261"/>
        <v>42662.021539351852</v>
      </c>
      <c r="T3431" s="15">
        <f t="shared" si="262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3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59"/>
        <v>109</v>
      </c>
      <c r="P3432">
        <f t="shared" si="260"/>
        <v>30.15</v>
      </c>
      <c r="Q3432" s="11" t="s">
        <v>8315</v>
      </c>
      <c r="R3432" t="s">
        <v>8316</v>
      </c>
      <c r="S3432" s="15">
        <f t="shared" si="261"/>
        <v>41820.945613425924</v>
      </c>
      <c r="T3432" s="15">
        <f t="shared" si="262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59"/>
        <v>100</v>
      </c>
      <c r="P3433">
        <f t="shared" si="260"/>
        <v>95.24</v>
      </c>
      <c r="Q3433" s="11" t="s">
        <v>8315</v>
      </c>
      <c r="R3433" t="s">
        <v>8316</v>
      </c>
      <c r="S3433" s="15">
        <f t="shared" si="261"/>
        <v>41839.730937500004</v>
      </c>
      <c r="T3433" s="15">
        <f t="shared" si="262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3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59"/>
        <v>110</v>
      </c>
      <c r="P3434">
        <f t="shared" si="260"/>
        <v>52.21</v>
      </c>
      <c r="Q3434" s="11" t="s">
        <v>8315</v>
      </c>
      <c r="R3434" t="s">
        <v>8316</v>
      </c>
      <c r="S3434" s="15">
        <f t="shared" si="261"/>
        <v>42380.581180555557</v>
      </c>
      <c r="T3434" s="15">
        <f t="shared" si="262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3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59"/>
        <v>100</v>
      </c>
      <c r="P3435">
        <f t="shared" si="260"/>
        <v>134.15</v>
      </c>
      <c r="Q3435" s="11" t="s">
        <v>8315</v>
      </c>
      <c r="R3435" t="s">
        <v>8316</v>
      </c>
      <c r="S3435" s="15">
        <f t="shared" si="261"/>
        <v>41776.063136574077</v>
      </c>
      <c r="T3435" s="15">
        <f t="shared" si="262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3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ref="O3436:O3499" si="263">ROUND(E3436/D3436*100,0)</f>
        <v>106</v>
      </c>
      <c r="P3436">
        <f t="shared" ref="P3436:P3499" si="264">IFERROR(ROUND(E3436/L3436, 2), 0)</f>
        <v>62.83</v>
      </c>
      <c r="Q3436" s="11" t="s">
        <v>8315</v>
      </c>
      <c r="R3436" t="s">
        <v>8316</v>
      </c>
      <c r="S3436" s="15">
        <f t="shared" ref="S3436:S3499" si="265">(((J3436/60)/60)/24)+DATE(1970,1,1)</f>
        <v>41800.380428240744</v>
      </c>
      <c r="T3436" s="15">
        <f t="shared" ref="T3436:T3499" si="266"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3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63"/>
        <v>112</v>
      </c>
      <c r="P3437">
        <f t="shared" si="264"/>
        <v>58.95</v>
      </c>
      <c r="Q3437" s="11" t="s">
        <v>8315</v>
      </c>
      <c r="R3437" t="s">
        <v>8316</v>
      </c>
      <c r="S3437" s="15">
        <f t="shared" si="265"/>
        <v>42572.61681712963</v>
      </c>
      <c r="T3437" s="15">
        <f t="shared" si="266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3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63"/>
        <v>106</v>
      </c>
      <c r="P3438">
        <f t="shared" si="264"/>
        <v>143.11000000000001</v>
      </c>
      <c r="Q3438" s="11" t="s">
        <v>8315</v>
      </c>
      <c r="R3438" t="s">
        <v>8316</v>
      </c>
      <c r="S3438" s="15">
        <f t="shared" si="265"/>
        <v>41851.541585648149</v>
      </c>
      <c r="T3438" s="15">
        <f t="shared" si="266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3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63"/>
        <v>101</v>
      </c>
      <c r="P3439">
        <f t="shared" si="264"/>
        <v>84.17</v>
      </c>
      <c r="Q3439" s="11" t="s">
        <v>8315</v>
      </c>
      <c r="R3439" t="s">
        <v>8316</v>
      </c>
      <c r="S3439" s="15">
        <f t="shared" si="265"/>
        <v>42205.710879629631</v>
      </c>
      <c r="T3439" s="15">
        <f t="shared" si="266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3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63"/>
        <v>104</v>
      </c>
      <c r="P3440">
        <f t="shared" si="264"/>
        <v>186.07</v>
      </c>
      <c r="Q3440" s="11" t="s">
        <v>8315</v>
      </c>
      <c r="R3440" t="s">
        <v>8316</v>
      </c>
      <c r="S3440" s="15">
        <f t="shared" si="265"/>
        <v>42100.927858796291</v>
      </c>
      <c r="T3440" s="15">
        <f t="shared" si="266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3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63"/>
        <v>135</v>
      </c>
      <c r="P3441">
        <f t="shared" si="264"/>
        <v>89.79</v>
      </c>
      <c r="Q3441" s="11" t="s">
        <v>8315</v>
      </c>
      <c r="R3441" t="s">
        <v>8316</v>
      </c>
      <c r="S3441" s="15">
        <f t="shared" si="265"/>
        <v>42374.911226851851</v>
      </c>
      <c r="T3441" s="15">
        <f t="shared" si="266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3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63"/>
        <v>105</v>
      </c>
      <c r="P3442">
        <f t="shared" si="264"/>
        <v>64.16</v>
      </c>
      <c r="Q3442" s="11" t="s">
        <v>8315</v>
      </c>
      <c r="R3442" t="s">
        <v>8316</v>
      </c>
      <c r="S3442" s="15">
        <f t="shared" si="265"/>
        <v>41809.12300925926</v>
      </c>
      <c r="T3442" s="15">
        <f t="shared" si="266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63"/>
        <v>103</v>
      </c>
      <c r="P3443">
        <f t="shared" si="264"/>
        <v>59.65</v>
      </c>
      <c r="Q3443" s="11" t="s">
        <v>8315</v>
      </c>
      <c r="R3443" t="s">
        <v>8316</v>
      </c>
      <c r="S3443" s="15">
        <f t="shared" si="265"/>
        <v>42294.429641203707</v>
      </c>
      <c r="T3443" s="15">
        <f t="shared" si="266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3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63"/>
        <v>100</v>
      </c>
      <c r="P3444">
        <f t="shared" si="264"/>
        <v>31.25</v>
      </c>
      <c r="Q3444" s="11" t="s">
        <v>8315</v>
      </c>
      <c r="R3444" t="s">
        <v>8316</v>
      </c>
      <c r="S3444" s="15">
        <f t="shared" si="265"/>
        <v>42124.841111111105</v>
      </c>
      <c r="T3444" s="15">
        <f t="shared" si="266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3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63"/>
        <v>186</v>
      </c>
      <c r="P3445">
        <f t="shared" si="264"/>
        <v>41.22</v>
      </c>
      <c r="Q3445" s="11" t="s">
        <v>8315</v>
      </c>
      <c r="R3445" t="s">
        <v>8316</v>
      </c>
      <c r="S3445" s="15">
        <f t="shared" si="265"/>
        <v>41861.524837962963</v>
      </c>
      <c r="T3445" s="15">
        <f t="shared" si="266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3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63"/>
        <v>289</v>
      </c>
      <c r="P3446">
        <f t="shared" si="264"/>
        <v>43.35</v>
      </c>
      <c r="Q3446" s="11" t="s">
        <v>8315</v>
      </c>
      <c r="R3446" t="s">
        <v>8316</v>
      </c>
      <c r="S3446" s="15">
        <f t="shared" si="265"/>
        <v>42521.291504629626</v>
      </c>
      <c r="T3446" s="15">
        <f t="shared" si="266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3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63"/>
        <v>100</v>
      </c>
      <c r="P3447">
        <f t="shared" si="264"/>
        <v>64.52</v>
      </c>
      <c r="Q3447" s="11" t="s">
        <v>8315</v>
      </c>
      <c r="R3447" t="s">
        <v>8316</v>
      </c>
      <c r="S3447" s="15">
        <f t="shared" si="265"/>
        <v>42272.530509259261</v>
      </c>
      <c r="T3447" s="15">
        <f t="shared" si="266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3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63"/>
        <v>108</v>
      </c>
      <c r="P3448">
        <f t="shared" si="264"/>
        <v>43.28</v>
      </c>
      <c r="Q3448" s="11" t="s">
        <v>8315</v>
      </c>
      <c r="R3448" t="s">
        <v>8316</v>
      </c>
      <c r="S3448" s="15">
        <f t="shared" si="265"/>
        <v>42016.832465277781</v>
      </c>
      <c r="T3448" s="15">
        <f t="shared" si="266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3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63"/>
        <v>108</v>
      </c>
      <c r="P3449">
        <f t="shared" si="264"/>
        <v>77</v>
      </c>
      <c r="Q3449" s="11" t="s">
        <v>8315</v>
      </c>
      <c r="R3449" t="s">
        <v>8316</v>
      </c>
      <c r="S3449" s="15">
        <f t="shared" si="265"/>
        <v>42402.889027777783</v>
      </c>
      <c r="T3449" s="15">
        <f t="shared" si="266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3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63"/>
        <v>110</v>
      </c>
      <c r="P3450">
        <f t="shared" si="264"/>
        <v>51.22</v>
      </c>
      <c r="Q3450" s="11" t="s">
        <v>8315</v>
      </c>
      <c r="R3450" t="s">
        <v>8316</v>
      </c>
      <c r="S3450" s="15">
        <f t="shared" si="265"/>
        <v>41960.119085648148</v>
      </c>
      <c r="T3450" s="15">
        <f t="shared" si="266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3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63"/>
        <v>171</v>
      </c>
      <c r="P3451">
        <f t="shared" si="264"/>
        <v>68.25</v>
      </c>
      <c r="Q3451" s="11" t="s">
        <v>8315</v>
      </c>
      <c r="R3451" t="s">
        <v>8316</v>
      </c>
      <c r="S3451" s="15">
        <f t="shared" si="265"/>
        <v>42532.052523148144</v>
      </c>
      <c r="T3451" s="15">
        <f t="shared" si="266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3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63"/>
        <v>152</v>
      </c>
      <c r="P3452">
        <f t="shared" si="264"/>
        <v>19.489999999999998</v>
      </c>
      <c r="Q3452" s="11" t="s">
        <v>8315</v>
      </c>
      <c r="R3452" t="s">
        <v>8316</v>
      </c>
      <c r="S3452" s="15">
        <f t="shared" si="265"/>
        <v>42036.704525462963</v>
      </c>
      <c r="T3452" s="15">
        <f t="shared" si="266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63"/>
        <v>101</v>
      </c>
      <c r="P3453">
        <f t="shared" si="264"/>
        <v>41.13</v>
      </c>
      <c r="Q3453" s="11" t="s">
        <v>8315</v>
      </c>
      <c r="R3453" t="s">
        <v>8316</v>
      </c>
      <c r="S3453" s="15">
        <f t="shared" si="265"/>
        <v>42088.723692129628</v>
      </c>
      <c r="T3453" s="15">
        <f t="shared" si="266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3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63"/>
        <v>153</v>
      </c>
      <c r="P3454">
        <f t="shared" si="264"/>
        <v>41.41</v>
      </c>
      <c r="Q3454" s="11" t="s">
        <v>8315</v>
      </c>
      <c r="R3454" t="s">
        <v>8316</v>
      </c>
      <c r="S3454" s="15">
        <f t="shared" si="265"/>
        <v>41820.639189814814</v>
      </c>
      <c r="T3454" s="15">
        <f t="shared" si="266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3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63"/>
        <v>128</v>
      </c>
      <c r="P3455">
        <f t="shared" si="264"/>
        <v>27.5</v>
      </c>
      <c r="Q3455" s="11" t="s">
        <v>8315</v>
      </c>
      <c r="R3455" t="s">
        <v>8316</v>
      </c>
      <c r="S3455" s="15">
        <f t="shared" si="265"/>
        <v>42535.97865740741</v>
      </c>
      <c r="T3455" s="15">
        <f t="shared" si="266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3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63"/>
        <v>101</v>
      </c>
      <c r="P3456">
        <f t="shared" si="264"/>
        <v>33.57</v>
      </c>
      <c r="Q3456" s="11" t="s">
        <v>8315</v>
      </c>
      <c r="R3456" t="s">
        <v>8316</v>
      </c>
      <c r="S3456" s="15">
        <f t="shared" si="265"/>
        <v>41821.698599537034</v>
      </c>
      <c r="T3456" s="15">
        <f t="shared" si="266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3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63"/>
        <v>101</v>
      </c>
      <c r="P3457">
        <f t="shared" si="264"/>
        <v>145.87</v>
      </c>
      <c r="Q3457" s="11" t="s">
        <v>8315</v>
      </c>
      <c r="R3457" t="s">
        <v>8316</v>
      </c>
      <c r="S3457" s="15">
        <f t="shared" si="265"/>
        <v>42626.7503125</v>
      </c>
      <c r="T3457" s="15">
        <f t="shared" si="266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3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63"/>
        <v>191</v>
      </c>
      <c r="P3458">
        <f t="shared" si="264"/>
        <v>358.69</v>
      </c>
      <c r="Q3458" s="11" t="s">
        <v>8315</v>
      </c>
      <c r="R3458" t="s">
        <v>8316</v>
      </c>
      <c r="S3458" s="15">
        <f t="shared" si="265"/>
        <v>41821.205636574072</v>
      </c>
      <c r="T3458" s="15">
        <f t="shared" si="266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3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si="263"/>
        <v>140</v>
      </c>
      <c r="P3459">
        <f t="shared" si="264"/>
        <v>50.98</v>
      </c>
      <c r="Q3459" s="11" t="s">
        <v>8315</v>
      </c>
      <c r="R3459" t="s">
        <v>8316</v>
      </c>
      <c r="S3459" s="15">
        <f t="shared" si="265"/>
        <v>42016.706678240742</v>
      </c>
      <c r="T3459" s="15">
        <f t="shared" si="266"/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3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63"/>
        <v>124</v>
      </c>
      <c r="P3460">
        <f t="shared" si="264"/>
        <v>45.04</v>
      </c>
      <c r="Q3460" s="11" t="s">
        <v>8315</v>
      </c>
      <c r="R3460" t="s">
        <v>8316</v>
      </c>
      <c r="S3460" s="15">
        <f t="shared" si="265"/>
        <v>42011.202581018515</v>
      </c>
      <c r="T3460" s="15">
        <f t="shared" si="266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3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63"/>
        <v>126</v>
      </c>
      <c r="P3461">
        <f t="shared" si="264"/>
        <v>17.53</v>
      </c>
      <c r="Q3461" s="11" t="s">
        <v>8315</v>
      </c>
      <c r="R3461" t="s">
        <v>8316</v>
      </c>
      <c r="S3461" s="15">
        <f t="shared" si="265"/>
        <v>42480.479861111111</v>
      </c>
      <c r="T3461" s="15">
        <f t="shared" si="266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3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63"/>
        <v>190</v>
      </c>
      <c r="P3462">
        <f t="shared" si="264"/>
        <v>50</v>
      </c>
      <c r="Q3462" s="11" t="s">
        <v>8315</v>
      </c>
      <c r="R3462" t="s">
        <v>8316</v>
      </c>
      <c r="S3462" s="15">
        <f t="shared" si="265"/>
        <v>41852.527222222219</v>
      </c>
      <c r="T3462" s="15">
        <f t="shared" si="266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63"/>
        <v>139</v>
      </c>
      <c r="P3463">
        <f t="shared" si="264"/>
        <v>57.92</v>
      </c>
      <c r="Q3463" s="11" t="s">
        <v>8315</v>
      </c>
      <c r="R3463" t="s">
        <v>8316</v>
      </c>
      <c r="S3463" s="15">
        <f t="shared" si="265"/>
        <v>42643.632858796293</v>
      </c>
      <c r="T3463" s="15">
        <f t="shared" si="266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3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63"/>
        <v>202</v>
      </c>
      <c r="P3464">
        <f t="shared" si="264"/>
        <v>29.71</v>
      </c>
      <c r="Q3464" s="11" t="s">
        <v>8315</v>
      </c>
      <c r="R3464" t="s">
        <v>8316</v>
      </c>
      <c r="S3464" s="15">
        <f t="shared" si="265"/>
        <v>42179.898472222223</v>
      </c>
      <c r="T3464" s="15">
        <f t="shared" si="266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3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63"/>
        <v>103</v>
      </c>
      <c r="P3465">
        <f t="shared" si="264"/>
        <v>90.68</v>
      </c>
      <c r="Q3465" s="11" t="s">
        <v>8315</v>
      </c>
      <c r="R3465" t="s">
        <v>8316</v>
      </c>
      <c r="S3465" s="15">
        <f t="shared" si="265"/>
        <v>42612.918807870374</v>
      </c>
      <c r="T3465" s="15">
        <f t="shared" si="266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3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63"/>
        <v>102</v>
      </c>
      <c r="P3466">
        <f t="shared" si="264"/>
        <v>55.01</v>
      </c>
      <c r="Q3466" s="11" t="s">
        <v>8315</v>
      </c>
      <c r="R3466" t="s">
        <v>8316</v>
      </c>
      <c r="S3466" s="15">
        <f t="shared" si="265"/>
        <v>42575.130057870367</v>
      </c>
      <c r="T3466" s="15">
        <f t="shared" si="266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3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63"/>
        <v>103</v>
      </c>
      <c r="P3467">
        <f t="shared" si="264"/>
        <v>57.22</v>
      </c>
      <c r="Q3467" s="11" t="s">
        <v>8315</v>
      </c>
      <c r="R3467" t="s">
        <v>8316</v>
      </c>
      <c r="S3467" s="15">
        <f t="shared" si="265"/>
        <v>42200.625833333332</v>
      </c>
      <c r="T3467" s="15">
        <f t="shared" si="266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3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63"/>
        <v>127</v>
      </c>
      <c r="P3468">
        <f t="shared" si="264"/>
        <v>72.95</v>
      </c>
      <c r="Q3468" s="11" t="s">
        <v>8315</v>
      </c>
      <c r="R3468" t="s">
        <v>8316</v>
      </c>
      <c r="S3468" s="15">
        <f t="shared" si="265"/>
        <v>42420.019097222219</v>
      </c>
      <c r="T3468" s="15">
        <f t="shared" si="266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3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63"/>
        <v>101</v>
      </c>
      <c r="P3469">
        <f t="shared" si="264"/>
        <v>64.47</v>
      </c>
      <c r="Q3469" s="11" t="s">
        <v>8315</v>
      </c>
      <c r="R3469" t="s">
        <v>8316</v>
      </c>
      <c r="S3469" s="15">
        <f t="shared" si="265"/>
        <v>42053.671666666662</v>
      </c>
      <c r="T3469" s="15">
        <f t="shared" si="266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3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63"/>
        <v>122</v>
      </c>
      <c r="P3470">
        <f t="shared" si="264"/>
        <v>716.35</v>
      </c>
      <c r="Q3470" s="11" t="s">
        <v>8315</v>
      </c>
      <c r="R3470" t="s">
        <v>8316</v>
      </c>
      <c r="S3470" s="15">
        <f t="shared" si="265"/>
        <v>42605.765381944439</v>
      </c>
      <c r="T3470" s="15">
        <f t="shared" si="266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3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63"/>
        <v>113</v>
      </c>
      <c r="P3471">
        <f t="shared" si="264"/>
        <v>50.4</v>
      </c>
      <c r="Q3471" s="11" t="s">
        <v>8315</v>
      </c>
      <c r="R3471" t="s">
        <v>8316</v>
      </c>
      <c r="S3471" s="15">
        <f t="shared" si="265"/>
        <v>42458.641724537039</v>
      </c>
      <c r="T3471" s="15">
        <f t="shared" si="266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3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63"/>
        <v>150</v>
      </c>
      <c r="P3472">
        <f t="shared" si="264"/>
        <v>41.67</v>
      </c>
      <c r="Q3472" s="11" t="s">
        <v>8315</v>
      </c>
      <c r="R3472" t="s">
        <v>8316</v>
      </c>
      <c r="S3472" s="15">
        <f t="shared" si="265"/>
        <v>42529.022013888884</v>
      </c>
      <c r="T3472" s="15">
        <f t="shared" si="266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63"/>
        <v>215</v>
      </c>
      <c r="P3473">
        <f t="shared" si="264"/>
        <v>35.770000000000003</v>
      </c>
      <c r="Q3473" s="11" t="s">
        <v>8315</v>
      </c>
      <c r="R3473" t="s">
        <v>8316</v>
      </c>
      <c r="S3473" s="15">
        <f t="shared" si="265"/>
        <v>41841.820486111108</v>
      </c>
      <c r="T3473" s="15">
        <f t="shared" si="266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3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63"/>
        <v>102</v>
      </c>
      <c r="P3474">
        <f t="shared" si="264"/>
        <v>88.74</v>
      </c>
      <c r="Q3474" s="11" t="s">
        <v>8315</v>
      </c>
      <c r="R3474" t="s">
        <v>8316</v>
      </c>
      <c r="S3474" s="15">
        <f t="shared" si="265"/>
        <v>41928.170497685183</v>
      </c>
      <c r="T3474" s="15">
        <f t="shared" si="266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3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63"/>
        <v>100</v>
      </c>
      <c r="P3475">
        <f t="shared" si="264"/>
        <v>148.47999999999999</v>
      </c>
      <c r="Q3475" s="11" t="s">
        <v>8315</v>
      </c>
      <c r="R3475" t="s">
        <v>8316</v>
      </c>
      <c r="S3475" s="15">
        <f t="shared" si="265"/>
        <v>42062.834444444445</v>
      </c>
      <c r="T3475" s="15">
        <f t="shared" si="266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3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63"/>
        <v>101</v>
      </c>
      <c r="P3476">
        <f t="shared" si="264"/>
        <v>51.79</v>
      </c>
      <c r="Q3476" s="11" t="s">
        <v>8315</v>
      </c>
      <c r="R3476" t="s">
        <v>8316</v>
      </c>
      <c r="S3476" s="15">
        <f t="shared" si="265"/>
        <v>42541.501516203702</v>
      </c>
      <c r="T3476" s="15">
        <f t="shared" si="266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3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63"/>
        <v>113</v>
      </c>
      <c r="P3477">
        <f t="shared" si="264"/>
        <v>20</v>
      </c>
      <c r="Q3477" s="11" t="s">
        <v>8315</v>
      </c>
      <c r="R3477" t="s">
        <v>8316</v>
      </c>
      <c r="S3477" s="15">
        <f t="shared" si="265"/>
        <v>41918.880833333329</v>
      </c>
      <c r="T3477" s="15">
        <f t="shared" si="266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3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63"/>
        <v>104</v>
      </c>
      <c r="P3478">
        <f t="shared" si="264"/>
        <v>52</v>
      </c>
      <c r="Q3478" s="11" t="s">
        <v>8315</v>
      </c>
      <c r="R3478" t="s">
        <v>8316</v>
      </c>
      <c r="S3478" s="15">
        <f t="shared" si="265"/>
        <v>41921.279976851853</v>
      </c>
      <c r="T3478" s="15">
        <f t="shared" si="266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3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63"/>
        <v>115</v>
      </c>
      <c r="P3479">
        <f t="shared" si="264"/>
        <v>53.23</v>
      </c>
      <c r="Q3479" s="11" t="s">
        <v>8315</v>
      </c>
      <c r="R3479" t="s">
        <v>8316</v>
      </c>
      <c r="S3479" s="15">
        <f t="shared" si="265"/>
        <v>42128.736608796295</v>
      </c>
      <c r="T3479" s="15">
        <f t="shared" si="266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3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63"/>
        <v>113</v>
      </c>
      <c r="P3480">
        <f t="shared" si="264"/>
        <v>39.6</v>
      </c>
      <c r="Q3480" s="11" t="s">
        <v>8315</v>
      </c>
      <c r="R3480" t="s">
        <v>8316</v>
      </c>
      <c r="S3480" s="15">
        <f t="shared" si="265"/>
        <v>42053.916921296302</v>
      </c>
      <c r="T3480" s="15">
        <f t="shared" si="266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3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63"/>
        <v>128</v>
      </c>
      <c r="P3481">
        <f t="shared" si="264"/>
        <v>34.25</v>
      </c>
      <c r="Q3481" s="11" t="s">
        <v>8315</v>
      </c>
      <c r="R3481" t="s">
        <v>8316</v>
      </c>
      <c r="S3481" s="15">
        <f t="shared" si="265"/>
        <v>41781.855092592588</v>
      </c>
      <c r="T3481" s="15">
        <f t="shared" si="266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3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63"/>
        <v>143</v>
      </c>
      <c r="P3482">
        <f t="shared" si="264"/>
        <v>164.62</v>
      </c>
      <c r="Q3482" s="11" t="s">
        <v>8315</v>
      </c>
      <c r="R3482" t="s">
        <v>8316</v>
      </c>
      <c r="S3482" s="15">
        <f t="shared" si="265"/>
        <v>42171.317442129628</v>
      </c>
      <c r="T3482" s="15">
        <f t="shared" si="266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63"/>
        <v>119</v>
      </c>
      <c r="P3483">
        <f t="shared" si="264"/>
        <v>125.05</v>
      </c>
      <c r="Q3483" s="11" t="s">
        <v>8315</v>
      </c>
      <c r="R3483" t="s">
        <v>8316</v>
      </c>
      <c r="S3483" s="15">
        <f t="shared" si="265"/>
        <v>41989.24754629629</v>
      </c>
      <c r="T3483" s="15">
        <f t="shared" si="266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3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63"/>
        <v>138</v>
      </c>
      <c r="P3484">
        <f t="shared" si="264"/>
        <v>51.88</v>
      </c>
      <c r="Q3484" s="11" t="s">
        <v>8315</v>
      </c>
      <c r="R3484" t="s">
        <v>8316</v>
      </c>
      <c r="S3484" s="15">
        <f t="shared" si="265"/>
        <v>41796.771597222221</v>
      </c>
      <c r="T3484" s="15">
        <f t="shared" si="266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3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63"/>
        <v>160</v>
      </c>
      <c r="P3485">
        <f t="shared" si="264"/>
        <v>40.29</v>
      </c>
      <c r="Q3485" s="11" t="s">
        <v>8315</v>
      </c>
      <c r="R3485" t="s">
        <v>8316</v>
      </c>
      <c r="S3485" s="15">
        <f t="shared" si="265"/>
        <v>41793.668761574074</v>
      </c>
      <c r="T3485" s="15">
        <f t="shared" si="266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3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63"/>
        <v>114</v>
      </c>
      <c r="P3486">
        <f t="shared" si="264"/>
        <v>64.91</v>
      </c>
      <c r="Q3486" s="11" t="s">
        <v>8315</v>
      </c>
      <c r="R3486" t="s">
        <v>8316</v>
      </c>
      <c r="S3486" s="15">
        <f t="shared" si="265"/>
        <v>42506.760405092587</v>
      </c>
      <c r="T3486" s="15">
        <f t="shared" si="266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3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63"/>
        <v>101</v>
      </c>
      <c r="P3487">
        <f t="shared" si="264"/>
        <v>55.33</v>
      </c>
      <c r="Q3487" s="11" t="s">
        <v>8315</v>
      </c>
      <c r="R3487" t="s">
        <v>8316</v>
      </c>
      <c r="S3487" s="15">
        <f t="shared" si="265"/>
        <v>42372.693055555559</v>
      </c>
      <c r="T3487" s="15">
        <f t="shared" si="266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3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63"/>
        <v>155</v>
      </c>
      <c r="P3488">
        <f t="shared" si="264"/>
        <v>83.14</v>
      </c>
      <c r="Q3488" s="11" t="s">
        <v>8315</v>
      </c>
      <c r="R3488" t="s">
        <v>8316</v>
      </c>
      <c r="S3488" s="15">
        <f t="shared" si="265"/>
        <v>42126.87501157407</v>
      </c>
      <c r="T3488" s="15">
        <f t="shared" si="266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3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63"/>
        <v>128</v>
      </c>
      <c r="P3489">
        <f t="shared" si="264"/>
        <v>38.71</v>
      </c>
      <c r="Q3489" s="11" t="s">
        <v>8315</v>
      </c>
      <c r="R3489" t="s">
        <v>8316</v>
      </c>
      <c r="S3489" s="15">
        <f t="shared" si="265"/>
        <v>42149.940416666665</v>
      </c>
      <c r="T3489" s="15">
        <f t="shared" si="266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3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63"/>
        <v>121</v>
      </c>
      <c r="P3490">
        <f t="shared" si="264"/>
        <v>125.38</v>
      </c>
      <c r="Q3490" s="11" t="s">
        <v>8315</v>
      </c>
      <c r="R3490" t="s">
        <v>8316</v>
      </c>
      <c r="S3490" s="15">
        <f t="shared" si="265"/>
        <v>42087.768055555556</v>
      </c>
      <c r="T3490" s="15">
        <f t="shared" si="266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3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63"/>
        <v>113</v>
      </c>
      <c r="P3491">
        <f t="shared" si="264"/>
        <v>78.260000000000005</v>
      </c>
      <c r="Q3491" s="11" t="s">
        <v>8315</v>
      </c>
      <c r="R3491" t="s">
        <v>8316</v>
      </c>
      <c r="S3491" s="15">
        <f t="shared" si="265"/>
        <v>41753.635775462964</v>
      </c>
      <c r="T3491" s="15">
        <f t="shared" si="266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3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63"/>
        <v>128</v>
      </c>
      <c r="P3492">
        <f t="shared" si="264"/>
        <v>47.22</v>
      </c>
      <c r="Q3492" s="11" t="s">
        <v>8315</v>
      </c>
      <c r="R3492" t="s">
        <v>8316</v>
      </c>
      <c r="S3492" s="15">
        <f t="shared" si="265"/>
        <v>42443.802361111113</v>
      </c>
      <c r="T3492" s="15">
        <f t="shared" si="266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63"/>
        <v>158</v>
      </c>
      <c r="P3493">
        <f t="shared" si="264"/>
        <v>79.099999999999994</v>
      </c>
      <c r="Q3493" s="11" t="s">
        <v>8315</v>
      </c>
      <c r="R3493" t="s">
        <v>8316</v>
      </c>
      <c r="S3493" s="15">
        <f t="shared" si="265"/>
        <v>42121.249814814815</v>
      </c>
      <c r="T3493" s="15">
        <f t="shared" si="266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3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63"/>
        <v>105</v>
      </c>
      <c r="P3494">
        <f t="shared" si="264"/>
        <v>114.29</v>
      </c>
      <c r="Q3494" s="11" t="s">
        <v>8315</v>
      </c>
      <c r="R3494" t="s">
        <v>8316</v>
      </c>
      <c r="S3494" s="15">
        <f t="shared" si="265"/>
        <v>42268.009224537032</v>
      </c>
      <c r="T3494" s="15">
        <f t="shared" si="266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3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63"/>
        <v>100</v>
      </c>
      <c r="P3495">
        <f t="shared" si="264"/>
        <v>51.72</v>
      </c>
      <c r="Q3495" s="11" t="s">
        <v>8315</v>
      </c>
      <c r="R3495" t="s">
        <v>8316</v>
      </c>
      <c r="S3495" s="15">
        <f t="shared" si="265"/>
        <v>41848.866157407407</v>
      </c>
      <c r="T3495" s="15">
        <f t="shared" si="266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3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63"/>
        <v>100</v>
      </c>
      <c r="P3496">
        <f t="shared" si="264"/>
        <v>30.77</v>
      </c>
      <c r="Q3496" s="11" t="s">
        <v>8315</v>
      </c>
      <c r="R3496" t="s">
        <v>8316</v>
      </c>
      <c r="S3496" s="15">
        <f t="shared" si="265"/>
        <v>42689.214988425927</v>
      </c>
      <c r="T3496" s="15">
        <f t="shared" si="266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3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63"/>
        <v>107</v>
      </c>
      <c r="P3497">
        <f t="shared" si="264"/>
        <v>74.209999999999994</v>
      </c>
      <c r="Q3497" s="11" t="s">
        <v>8315</v>
      </c>
      <c r="R3497" t="s">
        <v>8316</v>
      </c>
      <c r="S3497" s="15">
        <f t="shared" si="265"/>
        <v>41915.762835648151</v>
      </c>
      <c r="T3497" s="15">
        <f t="shared" si="266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3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63"/>
        <v>124</v>
      </c>
      <c r="P3498">
        <f t="shared" si="264"/>
        <v>47.85</v>
      </c>
      <c r="Q3498" s="11" t="s">
        <v>8315</v>
      </c>
      <c r="R3498" t="s">
        <v>8316</v>
      </c>
      <c r="S3498" s="15">
        <f t="shared" si="265"/>
        <v>42584.846828703703</v>
      </c>
      <c r="T3498" s="15">
        <f t="shared" si="266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3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63"/>
        <v>109</v>
      </c>
      <c r="P3499">
        <f t="shared" si="264"/>
        <v>34.409999999999997</v>
      </c>
      <c r="Q3499" s="11" t="s">
        <v>8315</v>
      </c>
      <c r="R3499" t="s">
        <v>8316</v>
      </c>
      <c r="S3499" s="15">
        <f t="shared" si="265"/>
        <v>42511.741944444439</v>
      </c>
      <c r="T3499" s="15">
        <f t="shared" si="266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3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ref="O3500:O3563" si="267">ROUND(E3500/D3500*100,0)</f>
        <v>102</v>
      </c>
      <c r="P3500">
        <f t="shared" ref="P3500:P3563" si="268">IFERROR(ROUND(E3500/L3500, 2), 0)</f>
        <v>40.24</v>
      </c>
      <c r="Q3500" s="11" t="s">
        <v>8315</v>
      </c>
      <c r="R3500" t="s">
        <v>8316</v>
      </c>
      <c r="S3500" s="15">
        <f t="shared" ref="S3500:S3563" si="269">(((J3500/60)/60)/24)+DATE(1970,1,1)</f>
        <v>42459.15861111111</v>
      </c>
      <c r="T3500" s="15">
        <f t="shared" ref="T3500:T3563" si="270"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3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67"/>
        <v>106</v>
      </c>
      <c r="P3501">
        <f t="shared" si="268"/>
        <v>60.29</v>
      </c>
      <c r="Q3501" s="11" t="s">
        <v>8315</v>
      </c>
      <c r="R3501" t="s">
        <v>8316</v>
      </c>
      <c r="S3501" s="15">
        <f t="shared" si="269"/>
        <v>42132.036168981482</v>
      </c>
      <c r="T3501" s="15">
        <f t="shared" si="270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3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67"/>
        <v>106</v>
      </c>
      <c r="P3502">
        <f t="shared" si="268"/>
        <v>25.31</v>
      </c>
      <c r="Q3502" s="11" t="s">
        <v>8315</v>
      </c>
      <c r="R3502" t="s">
        <v>8316</v>
      </c>
      <c r="S3502" s="15">
        <f t="shared" si="269"/>
        <v>42419.91942129629</v>
      </c>
      <c r="T3502" s="15">
        <f t="shared" si="270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67"/>
        <v>101</v>
      </c>
      <c r="P3503">
        <f t="shared" si="268"/>
        <v>35.950000000000003</v>
      </c>
      <c r="Q3503" s="11" t="s">
        <v>8315</v>
      </c>
      <c r="R3503" t="s">
        <v>8316</v>
      </c>
      <c r="S3503" s="15">
        <f t="shared" si="269"/>
        <v>42233.763831018514</v>
      </c>
      <c r="T3503" s="15">
        <f t="shared" si="270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3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67"/>
        <v>105</v>
      </c>
      <c r="P3504">
        <f t="shared" si="268"/>
        <v>136</v>
      </c>
      <c r="Q3504" s="11" t="s">
        <v>8315</v>
      </c>
      <c r="R3504" t="s">
        <v>8316</v>
      </c>
      <c r="S3504" s="15">
        <f t="shared" si="269"/>
        <v>42430.839398148149</v>
      </c>
      <c r="T3504" s="15">
        <f t="shared" si="270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3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67"/>
        <v>108</v>
      </c>
      <c r="P3505">
        <f t="shared" si="268"/>
        <v>70.760000000000005</v>
      </c>
      <c r="Q3505" s="11" t="s">
        <v>8315</v>
      </c>
      <c r="R3505" t="s">
        <v>8316</v>
      </c>
      <c r="S3505" s="15">
        <f t="shared" si="269"/>
        <v>42545.478333333333</v>
      </c>
      <c r="T3505" s="15">
        <f t="shared" si="270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3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67"/>
        <v>100</v>
      </c>
      <c r="P3506">
        <f t="shared" si="268"/>
        <v>125</v>
      </c>
      <c r="Q3506" s="11" t="s">
        <v>8315</v>
      </c>
      <c r="R3506" t="s">
        <v>8316</v>
      </c>
      <c r="S3506" s="15">
        <f t="shared" si="269"/>
        <v>42297.748738425929</v>
      </c>
      <c r="T3506" s="15">
        <f t="shared" si="270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3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67"/>
        <v>104</v>
      </c>
      <c r="P3507">
        <f t="shared" si="268"/>
        <v>66.510000000000005</v>
      </c>
      <c r="Q3507" s="11" t="s">
        <v>8315</v>
      </c>
      <c r="R3507" t="s">
        <v>8316</v>
      </c>
      <c r="S3507" s="15">
        <f t="shared" si="269"/>
        <v>41760.935706018521</v>
      </c>
      <c r="T3507" s="15">
        <f t="shared" si="270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3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67"/>
        <v>102</v>
      </c>
      <c r="P3508">
        <f t="shared" si="268"/>
        <v>105</v>
      </c>
      <c r="Q3508" s="11" t="s">
        <v>8315</v>
      </c>
      <c r="R3508" t="s">
        <v>8316</v>
      </c>
      <c r="S3508" s="15">
        <f t="shared" si="269"/>
        <v>41829.734259259261</v>
      </c>
      <c r="T3508" s="15">
        <f t="shared" si="270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3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67"/>
        <v>104</v>
      </c>
      <c r="P3509">
        <f t="shared" si="268"/>
        <v>145</v>
      </c>
      <c r="Q3509" s="11" t="s">
        <v>8315</v>
      </c>
      <c r="R3509" t="s">
        <v>8316</v>
      </c>
      <c r="S3509" s="15">
        <f t="shared" si="269"/>
        <v>42491.92288194444</v>
      </c>
      <c r="T3509" s="15">
        <f t="shared" si="270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3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67"/>
        <v>180</v>
      </c>
      <c r="P3510">
        <f t="shared" si="268"/>
        <v>12</v>
      </c>
      <c r="Q3510" s="11" t="s">
        <v>8315</v>
      </c>
      <c r="R3510" t="s">
        <v>8316</v>
      </c>
      <c r="S3510" s="15">
        <f t="shared" si="269"/>
        <v>42477.729780092588</v>
      </c>
      <c r="T3510" s="15">
        <f t="shared" si="270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3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67"/>
        <v>106</v>
      </c>
      <c r="P3511">
        <f t="shared" si="268"/>
        <v>96.67</v>
      </c>
      <c r="Q3511" s="11" t="s">
        <v>8315</v>
      </c>
      <c r="R3511" t="s">
        <v>8316</v>
      </c>
      <c r="S3511" s="15">
        <f t="shared" si="269"/>
        <v>41950.859560185185</v>
      </c>
      <c r="T3511" s="15">
        <f t="shared" si="270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3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67"/>
        <v>101</v>
      </c>
      <c r="P3512">
        <f t="shared" si="268"/>
        <v>60.33</v>
      </c>
      <c r="Q3512" s="11" t="s">
        <v>8315</v>
      </c>
      <c r="R3512" t="s">
        <v>8316</v>
      </c>
      <c r="S3512" s="15">
        <f t="shared" si="269"/>
        <v>41802.62090277778</v>
      </c>
      <c r="T3512" s="15">
        <f t="shared" si="270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67"/>
        <v>101</v>
      </c>
      <c r="P3513">
        <f t="shared" si="268"/>
        <v>79.89</v>
      </c>
      <c r="Q3513" s="11" t="s">
        <v>8315</v>
      </c>
      <c r="R3513" t="s">
        <v>8316</v>
      </c>
      <c r="S3513" s="15">
        <f t="shared" si="269"/>
        <v>41927.873784722222</v>
      </c>
      <c r="T3513" s="15">
        <f t="shared" si="270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3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67"/>
        <v>100</v>
      </c>
      <c r="P3514">
        <f t="shared" si="268"/>
        <v>58.82</v>
      </c>
      <c r="Q3514" s="11" t="s">
        <v>8315</v>
      </c>
      <c r="R3514" t="s">
        <v>8316</v>
      </c>
      <c r="S3514" s="15">
        <f t="shared" si="269"/>
        <v>42057.536944444444</v>
      </c>
      <c r="T3514" s="15">
        <f t="shared" si="270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3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67"/>
        <v>118</v>
      </c>
      <c r="P3515">
        <f t="shared" si="268"/>
        <v>75.34</v>
      </c>
      <c r="Q3515" s="11" t="s">
        <v>8315</v>
      </c>
      <c r="R3515" t="s">
        <v>8316</v>
      </c>
      <c r="S3515" s="15">
        <f t="shared" si="269"/>
        <v>41781.096203703702</v>
      </c>
      <c r="T3515" s="15">
        <f t="shared" si="270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3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67"/>
        <v>110</v>
      </c>
      <c r="P3516">
        <f t="shared" si="268"/>
        <v>55</v>
      </c>
      <c r="Q3516" s="11" t="s">
        <v>8315</v>
      </c>
      <c r="R3516" t="s">
        <v>8316</v>
      </c>
      <c r="S3516" s="15">
        <f t="shared" si="269"/>
        <v>42020.846666666665</v>
      </c>
      <c r="T3516" s="15">
        <f t="shared" si="270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3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67"/>
        <v>103</v>
      </c>
      <c r="P3517">
        <f t="shared" si="268"/>
        <v>66.959999999999994</v>
      </c>
      <c r="Q3517" s="11" t="s">
        <v>8315</v>
      </c>
      <c r="R3517" t="s">
        <v>8316</v>
      </c>
      <c r="S3517" s="15">
        <f t="shared" si="269"/>
        <v>42125.772812499999</v>
      </c>
      <c r="T3517" s="15">
        <f t="shared" si="270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3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67"/>
        <v>100</v>
      </c>
      <c r="P3518">
        <f t="shared" si="268"/>
        <v>227.27</v>
      </c>
      <c r="Q3518" s="11" t="s">
        <v>8315</v>
      </c>
      <c r="R3518" t="s">
        <v>8316</v>
      </c>
      <c r="S3518" s="15">
        <f t="shared" si="269"/>
        <v>41856.010069444441</v>
      </c>
      <c r="T3518" s="15">
        <f t="shared" si="270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3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67"/>
        <v>100</v>
      </c>
      <c r="P3519">
        <f t="shared" si="268"/>
        <v>307.69</v>
      </c>
      <c r="Q3519" s="11" t="s">
        <v>8315</v>
      </c>
      <c r="R3519" t="s">
        <v>8316</v>
      </c>
      <c r="S3519" s="15">
        <f t="shared" si="269"/>
        <v>41794.817523148151</v>
      </c>
      <c r="T3519" s="15">
        <f t="shared" si="270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3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67"/>
        <v>110</v>
      </c>
      <c r="P3520">
        <f t="shared" si="268"/>
        <v>50.02</v>
      </c>
      <c r="Q3520" s="11" t="s">
        <v>8315</v>
      </c>
      <c r="R3520" t="s">
        <v>8316</v>
      </c>
      <c r="S3520" s="15">
        <f t="shared" si="269"/>
        <v>41893.783553240741</v>
      </c>
      <c r="T3520" s="15">
        <f t="shared" si="270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3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67"/>
        <v>101</v>
      </c>
      <c r="P3521">
        <f t="shared" si="268"/>
        <v>72.39</v>
      </c>
      <c r="Q3521" s="11" t="s">
        <v>8315</v>
      </c>
      <c r="R3521" t="s">
        <v>8316</v>
      </c>
      <c r="S3521" s="15">
        <f t="shared" si="269"/>
        <v>42037.598958333328</v>
      </c>
      <c r="T3521" s="15">
        <f t="shared" si="270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3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67"/>
        <v>101</v>
      </c>
      <c r="P3522">
        <f t="shared" si="268"/>
        <v>95.95</v>
      </c>
      <c r="Q3522" s="11" t="s">
        <v>8315</v>
      </c>
      <c r="R3522" t="s">
        <v>8316</v>
      </c>
      <c r="S3522" s="15">
        <f t="shared" si="269"/>
        <v>42227.824212962965</v>
      </c>
      <c r="T3522" s="15">
        <f t="shared" si="270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si="267"/>
        <v>169</v>
      </c>
      <c r="P3523">
        <f t="shared" si="268"/>
        <v>45.62</v>
      </c>
      <c r="Q3523" s="11" t="s">
        <v>8315</v>
      </c>
      <c r="R3523" t="s">
        <v>8316</v>
      </c>
      <c r="S3523" s="15">
        <f t="shared" si="269"/>
        <v>41881.361342592594</v>
      </c>
      <c r="T3523" s="15">
        <f t="shared" si="270"/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3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67"/>
        <v>100</v>
      </c>
      <c r="P3524">
        <f t="shared" si="268"/>
        <v>41.03</v>
      </c>
      <c r="Q3524" s="11" t="s">
        <v>8315</v>
      </c>
      <c r="R3524" t="s">
        <v>8316</v>
      </c>
      <c r="S3524" s="15">
        <f t="shared" si="269"/>
        <v>42234.789884259255</v>
      </c>
      <c r="T3524" s="15">
        <f t="shared" si="270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3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67"/>
        <v>114</v>
      </c>
      <c r="P3525">
        <f t="shared" si="268"/>
        <v>56.83</v>
      </c>
      <c r="Q3525" s="11" t="s">
        <v>8315</v>
      </c>
      <c r="R3525" t="s">
        <v>8316</v>
      </c>
      <c r="S3525" s="15">
        <f t="shared" si="269"/>
        <v>42581.397546296299</v>
      </c>
      <c r="T3525" s="15">
        <f t="shared" si="270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3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67"/>
        <v>102</v>
      </c>
      <c r="P3526">
        <f t="shared" si="268"/>
        <v>137.24</v>
      </c>
      <c r="Q3526" s="11" t="s">
        <v>8315</v>
      </c>
      <c r="R3526" t="s">
        <v>8316</v>
      </c>
      <c r="S3526" s="15">
        <f t="shared" si="269"/>
        <v>41880.76357638889</v>
      </c>
      <c r="T3526" s="15">
        <f t="shared" si="270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3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67"/>
        <v>106</v>
      </c>
      <c r="P3527">
        <f t="shared" si="268"/>
        <v>75.709999999999994</v>
      </c>
      <c r="Q3527" s="11" t="s">
        <v>8315</v>
      </c>
      <c r="R3527" t="s">
        <v>8316</v>
      </c>
      <c r="S3527" s="15">
        <f t="shared" si="269"/>
        <v>42214.6956712963</v>
      </c>
      <c r="T3527" s="15">
        <f t="shared" si="270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3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67"/>
        <v>102</v>
      </c>
      <c r="P3528">
        <f t="shared" si="268"/>
        <v>99</v>
      </c>
      <c r="Q3528" s="11" t="s">
        <v>8315</v>
      </c>
      <c r="R3528" t="s">
        <v>8316</v>
      </c>
      <c r="S3528" s="15">
        <f t="shared" si="269"/>
        <v>42460.335312499999</v>
      </c>
      <c r="T3528" s="15">
        <f t="shared" si="270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3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67"/>
        <v>117</v>
      </c>
      <c r="P3529">
        <f t="shared" si="268"/>
        <v>81.569999999999993</v>
      </c>
      <c r="Q3529" s="11" t="s">
        <v>8315</v>
      </c>
      <c r="R3529" t="s">
        <v>8316</v>
      </c>
      <c r="S3529" s="15">
        <f t="shared" si="269"/>
        <v>42167.023206018523</v>
      </c>
      <c r="T3529" s="15">
        <f t="shared" si="270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3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67"/>
        <v>101</v>
      </c>
      <c r="P3530">
        <f t="shared" si="268"/>
        <v>45.11</v>
      </c>
      <c r="Q3530" s="11" t="s">
        <v>8315</v>
      </c>
      <c r="R3530" t="s">
        <v>8316</v>
      </c>
      <c r="S3530" s="15">
        <f t="shared" si="269"/>
        <v>42733.50136574074</v>
      </c>
      <c r="T3530" s="15">
        <f t="shared" si="270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3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67"/>
        <v>132</v>
      </c>
      <c r="P3531">
        <f t="shared" si="268"/>
        <v>36.67</v>
      </c>
      <c r="Q3531" s="11" t="s">
        <v>8315</v>
      </c>
      <c r="R3531" t="s">
        <v>8316</v>
      </c>
      <c r="S3531" s="15">
        <f t="shared" si="269"/>
        <v>42177.761782407411</v>
      </c>
      <c r="T3531" s="15">
        <f t="shared" si="270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3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67"/>
        <v>100</v>
      </c>
      <c r="P3532">
        <f t="shared" si="268"/>
        <v>125</v>
      </c>
      <c r="Q3532" s="11" t="s">
        <v>8315</v>
      </c>
      <c r="R3532" t="s">
        <v>8316</v>
      </c>
      <c r="S3532" s="15">
        <f t="shared" si="269"/>
        <v>42442.623344907406</v>
      </c>
      <c r="T3532" s="15">
        <f t="shared" si="270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67"/>
        <v>128</v>
      </c>
      <c r="P3533">
        <f t="shared" si="268"/>
        <v>49.23</v>
      </c>
      <c r="Q3533" s="11" t="s">
        <v>8315</v>
      </c>
      <c r="R3533" t="s">
        <v>8316</v>
      </c>
      <c r="S3533" s="15">
        <f t="shared" si="269"/>
        <v>42521.654328703706</v>
      </c>
      <c r="T3533" s="15">
        <f t="shared" si="270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3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67"/>
        <v>119</v>
      </c>
      <c r="P3534">
        <f t="shared" si="268"/>
        <v>42.3</v>
      </c>
      <c r="Q3534" s="11" t="s">
        <v>8315</v>
      </c>
      <c r="R3534" t="s">
        <v>8316</v>
      </c>
      <c r="S3534" s="15">
        <f t="shared" si="269"/>
        <v>41884.599849537037</v>
      </c>
      <c r="T3534" s="15">
        <f t="shared" si="270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3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67"/>
        <v>126</v>
      </c>
      <c r="P3535">
        <f t="shared" si="268"/>
        <v>78.88</v>
      </c>
      <c r="Q3535" s="11" t="s">
        <v>8315</v>
      </c>
      <c r="R3535" t="s">
        <v>8316</v>
      </c>
      <c r="S3535" s="15">
        <f t="shared" si="269"/>
        <v>42289.761192129634</v>
      </c>
      <c r="T3535" s="15">
        <f t="shared" si="270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3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67"/>
        <v>156</v>
      </c>
      <c r="P3536">
        <f t="shared" si="268"/>
        <v>38.28</v>
      </c>
      <c r="Q3536" s="11" t="s">
        <v>8315</v>
      </c>
      <c r="R3536" t="s">
        <v>8316</v>
      </c>
      <c r="S3536" s="15">
        <f t="shared" si="269"/>
        <v>42243.6252662037</v>
      </c>
      <c r="T3536" s="15">
        <f t="shared" si="270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3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67"/>
        <v>103</v>
      </c>
      <c r="P3537">
        <f t="shared" si="268"/>
        <v>44.85</v>
      </c>
      <c r="Q3537" s="11" t="s">
        <v>8315</v>
      </c>
      <c r="R3537" t="s">
        <v>8316</v>
      </c>
      <c r="S3537" s="15">
        <f t="shared" si="269"/>
        <v>42248.640162037031</v>
      </c>
      <c r="T3537" s="15">
        <f t="shared" si="270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3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67"/>
        <v>153</v>
      </c>
      <c r="P3538">
        <f t="shared" si="268"/>
        <v>13.53</v>
      </c>
      <c r="Q3538" s="11" t="s">
        <v>8315</v>
      </c>
      <c r="R3538" t="s">
        <v>8316</v>
      </c>
      <c r="S3538" s="15">
        <f t="shared" si="269"/>
        <v>42328.727141203708</v>
      </c>
      <c r="T3538" s="15">
        <f t="shared" si="270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3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67"/>
        <v>180</v>
      </c>
      <c r="P3539">
        <f t="shared" si="268"/>
        <v>43.5</v>
      </c>
      <c r="Q3539" s="11" t="s">
        <v>8315</v>
      </c>
      <c r="R3539" t="s">
        <v>8316</v>
      </c>
      <c r="S3539" s="15">
        <f t="shared" si="269"/>
        <v>41923.354351851849</v>
      </c>
      <c r="T3539" s="15">
        <f t="shared" si="270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3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67"/>
        <v>128</v>
      </c>
      <c r="P3540">
        <f t="shared" si="268"/>
        <v>30.95</v>
      </c>
      <c r="Q3540" s="11" t="s">
        <v>8315</v>
      </c>
      <c r="R3540" t="s">
        <v>8316</v>
      </c>
      <c r="S3540" s="15">
        <f t="shared" si="269"/>
        <v>42571.420601851853</v>
      </c>
      <c r="T3540" s="15">
        <f t="shared" si="270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3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67"/>
        <v>120</v>
      </c>
      <c r="P3541">
        <f t="shared" si="268"/>
        <v>55.23</v>
      </c>
      <c r="Q3541" s="11" t="s">
        <v>8315</v>
      </c>
      <c r="R3541" t="s">
        <v>8316</v>
      </c>
      <c r="S3541" s="15">
        <f t="shared" si="269"/>
        <v>42600.756041666667</v>
      </c>
      <c r="T3541" s="15">
        <f t="shared" si="270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3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67"/>
        <v>123</v>
      </c>
      <c r="P3542">
        <f t="shared" si="268"/>
        <v>46.13</v>
      </c>
      <c r="Q3542" s="11" t="s">
        <v>8315</v>
      </c>
      <c r="R3542" t="s">
        <v>8316</v>
      </c>
      <c r="S3542" s="15">
        <f t="shared" si="269"/>
        <v>42517.003368055557</v>
      </c>
      <c r="T3542" s="15">
        <f t="shared" si="270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67"/>
        <v>105</v>
      </c>
      <c r="P3543">
        <f t="shared" si="268"/>
        <v>39.380000000000003</v>
      </c>
      <c r="Q3543" s="11" t="s">
        <v>8315</v>
      </c>
      <c r="R3543" t="s">
        <v>8316</v>
      </c>
      <c r="S3543" s="15">
        <f t="shared" si="269"/>
        <v>42222.730034722219</v>
      </c>
      <c r="T3543" s="15">
        <f t="shared" si="270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3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67"/>
        <v>102</v>
      </c>
      <c r="P3544">
        <f t="shared" si="268"/>
        <v>66.150000000000006</v>
      </c>
      <c r="Q3544" s="11" t="s">
        <v>8315</v>
      </c>
      <c r="R3544" t="s">
        <v>8316</v>
      </c>
      <c r="S3544" s="15">
        <f t="shared" si="269"/>
        <v>41829.599791666667</v>
      </c>
      <c r="T3544" s="15">
        <f t="shared" si="270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3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67"/>
        <v>105</v>
      </c>
      <c r="P3545">
        <f t="shared" si="268"/>
        <v>54.14</v>
      </c>
      <c r="Q3545" s="11" t="s">
        <v>8315</v>
      </c>
      <c r="R3545" t="s">
        <v>8316</v>
      </c>
      <c r="S3545" s="15">
        <f t="shared" si="269"/>
        <v>42150.755312499998</v>
      </c>
      <c r="T3545" s="15">
        <f t="shared" si="270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3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67"/>
        <v>100</v>
      </c>
      <c r="P3546">
        <f t="shared" si="268"/>
        <v>104.17</v>
      </c>
      <c r="Q3546" s="11" t="s">
        <v>8315</v>
      </c>
      <c r="R3546" t="s">
        <v>8316</v>
      </c>
      <c r="S3546" s="15">
        <f t="shared" si="269"/>
        <v>42040.831678240742</v>
      </c>
      <c r="T3546" s="15">
        <f t="shared" si="270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3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67"/>
        <v>100</v>
      </c>
      <c r="P3547">
        <f t="shared" si="268"/>
        <v>31.38</v>
      </c>
      <c r="Q3547" s="11" t="s">
        <v>8315</v>
      </c>
      <c r="R3547" t="s">
        <v>8316</v>
      </c>
      <c r="S3547" s="15">
        <f t="shared" si="269"/>
        <v>42075.807395833333</v>
      </c>
      <c r="T3547" s="15">
        <f t="shared" si="270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3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67"/>
        <v>102</v>
      </c>
      <c r="P3548">
        <f t="shared" si="268"/>
        <v>59.21</v>
      </c>
      <c r="Q3548" s="11" t="s">
        <v>8315</v>
      </c>
      <c r="R3548" t="s">
        <v>8316</v>
      </c>
      <c r="S3548" s="15">
        <f t="shared" si="269"/>
        <v>42073.660694444443</v>
      </c>
      <c r="T3548" s="15">
        <f t="shared" si="270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3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67"/>
        <v>114</v>
      </c>
      <c r="P3549">
        <f t="shared" si="268"/>
        <v>119.18</v>
      </c>
      <c r="Q3549" s="11" t="s">
        <v>8315</v>
      </c>
      <c r="R3549" t="s">
        <v>8316</v>
      </c>
      <c r="S3549" s="15">
        <f t="shared" si="269"/>
        <v>42480.078715277778</v>
      </c>
      <c r="T3549" s="15">
        <f t="shared" si="270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3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67"/>
        <v>102</v>
      </c>
      <c r="P3550">
        <f t="shared" si="268"/>
        <v>164.62</v>
      </c>
      <c r="Q3550" s="11" t="s">
        <v>8315</v>
      </c>
      <c r="R3550" t="s">
        <v>8316</v>
      </c>
      <c r="S3550" s="15">
        <f t="shared" si="269"/>
        <v>42411.942291666666</v>
      </c>
      <c r="T3550" s="15">
        <f t="shared" si="270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3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67"/>
        <v>102</v>
      </c>
      <c r="P3551">
        <f t="shared" si="268"/>
        <v>24.29</v>
      </c>
      <c r="Q3551" s="11" t="s">
        <v>8315</v>
      </c>
      <c r="R3551" t="s">
        <v>8316</v>
      </c>
      <c r="S3551" s="15">
        <f t="shared" si="269"/>
        <v>42223.394363425927</v>
      </c>
      <c r="T3551" s="15">
        <f t="shared" si="270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3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67"/>
        <v>105</v>
      </c>
      <c r="P3552">
        <f t="shared" si="268"/>
        <v>40.94</v>
      </c>
      <c r="Q3552" s="11" t="s">
        <v>8315</v>
      </c>
      <c r="R3552" t="s">
        <v>8316</v>
      </c>
      <c r="S3552" s="15">
        <f t="shared" si="269"/>
        <v>42462.893495370372</v>
      </c>
      <c r="T3552" s="15">
        <f t="shared" si="270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67"/>
        <v>102</v>
      </c>
      <c r="P3553">
        <f t="shared" si="268"/>
        <v>61.1</v>
      </c>
      <c r="Q3553" s="11" t="s">
        <v>8315</v>
      </c>
      <c r="R3553" t="s">
        <v>8316</v>
      </c>
      <c r="S3553" s="15">
        <f t="shared" si="269"/>
        <v>41753.515856481477</v>
      </c>
      <c r="T3553" s="15">
        <f t="shared" si="270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3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67"/>
        <v>100</v>
      </c>
      <c r="P3554">
        <f t="shared" si="268"/>
        <v>38.65</v>
      </c>
      <c r="Q3554" s="11" t="s">
        <v>8315</v>
      </c>
      <c r="R3554" t="s">
        <v>8316</v>
      </c>
      <c r="S3554" s="15">
        <f t="shared" si="269"/>
        <v>41788.587083333332</v>
      </c>
      <c r="T3554" s="15">
        <f t="shared" si="270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3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67"/>
        <v>106</v>
      </c>
      <c r="P3555">
        <f t="shared" si="268"/>
        <v>56.2</v>
      </c>
      <c r="Q3555" s="11" t="s">
        <v>8315</v>
      </c>
      <c r="R3555" t="s">
        <v>8316</v>
      </c>
      <c r="S3555" s="15">
        <f t="shared" si="269"/>
        <v>42196.028703703705</v>
      </c>
      <c r="T3555" s="15">
        <f t="shared" si="270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3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67"/>
        <v>113</v>
      </c>
      <c r="P3556">
        <f t="shared" si="268"/>
        <v>107</v>
      </c>
      <c r="Q3556" s="11" t="s">
        <v>8315</v>
      </c>
      <c r="R3556" t="s">
        <v>8316</v>
      </c>
      <c r="S3556" s="15">
        <f t="shared" si="269"/>
        <v>42016.050451388888</v>
      </c>
      <c r="T3556" s="15">
        <f t="shared" si="270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3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67"/>
        <v>100</v>
      </c>
      <c r="P3557">
        <f t="shared" si="268"/>
        <v>171.43</v>
      </c>
      <c r="Q3557" s="11" t="s">
        <v>8315</v>
      </c>
      <c r="R3557" t="s">
        <v>8316</v>
      </c>
      <c r="S3557" s="15">
        <f t="shared" si="269"/>
        <v>42661.442060185189</v>
      </c>
      <c r="T3557" s="15">
        <f t="shared" si="270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3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67"/>
        <v>100</v>
      </c>
      <c r="P3558">
        <f t="shared" si="268"/>
        <v>110.5</v>
      </c>
      <c r="Q3558" s="11" t="s">
        <v>8315</v>
      </c>
      <c r="R3558" t="s">
        <v>8316</v>
      </c>
      <c r="S3558" s="15">
        <f t="shared" si="269"/>
        <v>41808.649583333332</v>
      </c>
      <c r="T3558" s="15">
        <f t="shared" si="270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3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67"/>
        <v>100</v>
      </c>
      <c r="P3559">
        <f t="shared" si="268"/>
        <v>179.28</v>
      </c>
      <c r="Q3559" s="11" t="s">
        <v>8315</v>
      </c>
      <c r="R3559" t="s">
        <v>8316</v>
      </c>
      <c r="S3559" s="15">
        <f t="shared" si="269"/>
        <v>41730.276747685188</v>
      </c>
      <c r="T3559" s="15">
        <f t="shared" si="270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3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67"/>
        <v>144</v>
      </c>
      <c r="P3560">
        <f t="shared" si="268"/>
        <v>22.91</v>
      </c>
      <c r="Q3560" s="11" t="s">
        <v>8315</v>
      </c>
      <c r="R3560" t="s">
        <v>8316</v>
      </c>
      <c r="S3560" s="15">
        <f t="shared" si="269"/>
        <v>42139.816840277781</v>
      </c>
      <c r="T3560" s="15">
        <f t="shared" si="270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3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67"/>
        <v>104</v>
      </c>
      <c r="P3561">
        <f t="shared" si="268"/>
        <v>43.13</v>
      </c>
      <c r="Q3561" s="11" t="s">
        <v>8315</v>
      </c>
      <c r="R3561" t="s">
        <v>8316</v>
      </c>
      <c r="S3561" s="15">
        <f t="shared" si="269"/>
        <v>42194.096157407403</v>
      </c>
      <c r="T3561" s="15">
        <f t="shared" si="270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3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67"/>
        <v>108</v>
      </c>
      <c r="P3562">
        <f t="shared" si="268"/>
        <v>46.89</v>
      </c>
      <c r="Q3562" s="11" t="s">
        <v>8315</v>
      </c>
      <c r="R3562" t="s">
        <v>8316</v>
      </c>
      <c r="S3562" s="15">
        <f t="shared" si="269"/>
        <v>42115.889652777783</v>
      </c>
      <c r="T3562" s="15">
        <f t="shared" si="270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67"/>
        <v>102</v>
      </c>
      <c r="P3563">
        <f t="shared" si="268"/>
        <v>47.41</v>
      </c>
      <c r="Q3563" s="11" t="s">
        <v>8315</v>
      </c>
      <c r="R3563" t="s">
        <v>8316</v>
      </c>
      <c r="S3563" s="15">
        <f t="shared" si="269"/>
        <v>42203.680300925931</v>
      </c>
      <c r="T3563" s="15">
        <f t="shared" si="270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3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ref="O3564:O3627" si="271">ROUND(E3564/D3564*100,0)</f>
        <v>149</v>
      </c>
      <c r="P3564">
        <f t="shared" ref="P3564:P3627" si="272">IFERROR(ROUND(E3564/L3564, 2), 0)</f>
        <v>15.13</v>
      </c>
      <c r="Q3564" s="11" t="s">
        <v>8315</v>
      </c>
      <c r="R3564" t="s">
        <v>8316</v>
      </c>
      <c r="S3564" s="15">
        <f t="shared" ref="S3564:S3627" si="273">(((J3564/60)/60)/24)+DATE(1970,1,1)</f>
        <v>42433.761886574073</v>
      </c>
      <c r="T3564" s="15">
        <f t="shared" ref="T3564:T3627" si="274"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3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71"/>
        <v>105</v>
      </c>
      <c r="P3565">
        <f t="shared" si="272"/>
        <v>21.1</v>
      </c>
      <c r="Q3565" s="11" t="s">
        <v>8315</v>
      </c>
      <c r="R3565" t="s">
        <v>8316</v>
      </c>
      <c r="S3565" s="15">
        <f t="shared" si="273"/>
        <v>42555.671944444446</v>
      </c>
      <c r="T3565" s="15">
        <f t="shared" si="274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3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71"/>
        <v>101</v>
      </c>
      <c r="P3566">
        <f t="shared" si="272"/>
        <v>59.12</v>
      </c>
      <c r="Q3566" s="11" t="s">
        <v>8315</v>
      </c>
      <c r="R3566" t="s">
        <v>8316</v>
      </c>
      <c r="S3566" s="15">
        <f t="shared" si="273"/>
        <v>42236.623252314821</v>
      </c>
      <c r="T3566" s="15">
        <f t="shared" si="274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3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71"/>
        <v>131</v>
      </c>
      <c r="P3567">
        <f t="shared" si="272"/>
        <v>97.92</v>
      </c>
      <c r="Q3567" s="11" t="s">
        <v>8315</v>
      </c>
      <c r="R3567" t="s">
        <v>8316</v>
      </c>
      <c r="S3567" s="15">
        <f t="shared" si="273"/>
        <v>41974.743148148147</v>
      </c>
      <c r="T3567" s="15">
        <f t="shared" si="274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3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71"/>
        <v>105</v>
      </c>
      <c r="P3568">
        <f t="shared" si="272"/>
        <v>55.13</v>
      </c>
      <c r="Q3568" s="11" t="s">
        <v>8315</v>
      </c>
      <c r="R3568" t="s">
        <v>8316</v>
      </c>
      <c r="S3568" s="15">
        <f t="shared" si="273"/>
        <v>41997.507905092592</v>
      </c>
      <c r="T3568" s="15">
        <f t="shared" si="274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3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71"/>
        <v>109</v>
      </c>
      <c r="P3569">
        <f t="shared" si="272"/>
        <v>26.54</v>
      </c>
      <c r="Q3569" s="11" t="s">
        <v>8315</v>
      </c>
      <c r="R3569" t="s">
        <v>8316</v>
      </c>
      <c r="S3569" s="15">
        <f t="shared" si="273"/>
        <v>42135.810694444444</v>
      </c>
      <c r="T3569" s="15">
        <f t="shared" si="274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3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71"/>
        <v>111</v>
      </c>
      <c r="P3570">
        <f t="shared" si="272"/>
        <v>58.42</v>
      </c>
      <c r="Q3570" s="11" t="s">
        <v>8315</v>
      </c>
      <c r="R3570" t="s">
        <v>8316</v>
      </c>
      <c r="S3570" s="15">
        <f t="shared" si="273"/>
        <v>41869.740671296298</v>
      </c>
      <c r="T3570" s="15">
        <f t="shared" si="274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3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71"/>
        <v>100</v>
      </c>
      <c r="P3571">
        <f t="shared" si="272"/>
        <v>122.54</v>
      </c>
      <c r="Q3571" s="11" t="s">
        <v>8315</v>
      </c>
      <c r="R3571" t="s">
        <v>8316</v>
      </c>
      <c r="S3571" s="15">
        <f t="shared" si="273"/>
        <v>41982.688611111109</v>
      </c>
      <c r="T3571" s="15">
        <f t="shared" si="274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3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71"/>
        <v>114</v>
      </c>
      <c r="P3572">
        <f t="shared" si="272"/>
        <v>87.96</v>
      </c>
      <c r="Q3572" s="11" t="s">
        <v>8315</v>
      </c>
      <c r="R3572" t="s">
        <v>8316</v>
      </c>
      <c r="S3572" s="15">
        <f t="shared" si="273"/>
        <v>41976.331979166673</v>
      </c>
      <c r="T3572" s="15">
        <f t="shared" si="274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71"/>
        <v>122</v>
      </c>
      <c r="P3573">
        <f t="shared" si="272"/>
        <v>73.239999999999995</v>
      </c>
      <c r="Q3573" s="11" t="s">
        <v>8315</v>
      </c>
      <c r="R3573" t="s">
        <v>8316</v>
      </c>
      <c r="S3573" s="15">
        <f t="shared" si="273"/>
        <v>41912.858946759261</v>
      </c>
      <c r="T3573" s="15">
        <f t="shared" si="274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3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71"/>
        <v>100</v>
      </c>
      <c r="P3574">
        <f t="shared" si="272"/>
        <v>55.56</v>
      </c>
      <c r="Q3574" s="11" t="s">
        <v>8315</v>
      </c>
      <c r="R3574" t="s">
        <v>8316</v>
      </c>
      <c r="S3574" s="15">
        <f t="shared" si="273"/>
        <v>42146.570393518516</v>
      </c>
      <c r="T3574" s="15">
        <f t="shared" si="274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3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71"/>
        <v>103</v>
      </c>
      <c r="P3575">
        <f t="shared" si="272"/>
        <v>39.54</v>
      </c>
      <c r="Q3575" s="11" t="s">
        <v>8315</v>
      </c>
      <c r="R3575" t="s">
        <v>8316</v>
      </c>
      <c r="S3575" s="15">
        <f t="shared" si="273"/>
        <v>41921.375532407408</v>
      </c>
      <c r="T3575" s="15">
        <f t="shared" si="274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3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71"/>
        <v>106</v>
      </c>
      <c r="P3576">
        <f t="shared" si="272"/>
        <v>136.78</v>
      </c>
      <c r="Q3576" s="11" t="s">
        <v>8315</v>
      </c>
      <c r="R3576" t="s">
        <v>8316</v>
      </c>
      <c r="S3576" s="15">
        <f t="shared" si="273"/>
        <v>41926.942685185182</v>
      </c>
      <c r="T3576" s="15">
        <f t="shared" si="274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3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71"/>
        <v>101</v>
      </c>
      <c r="P3577">
        <f t="shared" si="272"/>
        <v>99.34</v>
      </c>
      <c r="Q3577" s="11" t="s">
        <v>8315</v>
      </c>
      <c r="R3577" t="s">
        <v>8316</v>
      </c>
      <c r="S3577" s="15">
        <f t="shared" si="273"/>
        <v>42561.783877314811</v>
      </c>
      <c r="T3577" s="15">
        <f t="shared" si="274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3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71"/>
        <v>100</v>
      </c>
      <c r="P3578">
        <f t="shared" si="272"/>
        <v>20</v>
      </c>
      <c r="Q3578" s="11" t="s">
        <v>8315</v>
      </c>
      <c r="R3578" t="s">
        <v>8316</v>
      </c>
      <c r="S3578" s="15">
        <f t="shared" si="273"/>
        <v>42649.54923611111</v>
      </c>
      <c r="T3578" s="15">
        <f t="shared" si="274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3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71"/>
        <v>130</v>
      </c>
      <c r="P3579">
        <f t="shared" si="272"/>
        <v>28.89</v>
      </c>
      <c r="Q3579" s="11" t="s">
        <v>8315</v>
      </c>
      <c r="R3579" t="s">
        <v>8316</v>
      </c>
      <c r="S3579" s="15">
        <f t="shared" si="273"/>
        <v>42093.786840277782</v>
      </c>
      <c r="T3579" s="15">
        <f t="shared" si="274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3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71"/>
        <v>100</v>
      </c>
      <c r="P3580">
        <f t="shared" si="272"/>
        <v>40.549999999999997</v>
      </c>
      <c r="Q3580" s="11" t="s">
        <v>8315</v>
      </c>
      <c r="R3580" t="s">
        <v>8316</v>
      </c>
      <c r="S3580" s="15">
        <f t="shared" si="273"/>
        <v>42460.733530092592</v>
      </c>
      <c r="T3580" s="15">
        <f t="shared" si="274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3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71"/>
        <v>100</v>
      </c>
      <c r="P3581">
        <f t="shared" si="272"/>
        <v>35.71</v>
      </c>
      <c r="Q3581" s="11" t="s">
        <v>8315</v>
      </c>
      <c r="R3581" t="s">
        <v>8316</v>
      </c>
      <c r="S3581" s="15">
        <f t="shared" si="273"/>
        <v>42430.762222222227</v>
      </c>
      <c r="T3581" s="15">
        <f t="shared" si="274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3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71"/>
        <v>114</v>
      </c>
      <c r="P3582">
        <f t="shared" si="272"/>
        <v>37.96</v>
      </c>
      <c r="Q3582" s="11" t="s">
        <v>8315</v>
      </c>
      <c r="R3582" t="s">
        <v>8316</v>
      </c>
      <c r="S3582" s="15">
        <f t="shared" si="273"/>
        <v>42026.176180555558</v>
      </c>
      <c r="T3582" s="15">
        <f t="shared" si="274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71"/>
        <v>100</v>
      </c>
      <c r="P3583">
        <f t="shared" si="272"/>
        <v>33.33</v>
      </c>
      <c r="Q3583" s="11" t="s">
        <v>8315</v>
      </c>
      <c r="R3583" t="s">
        <v>8316</v>
      </c>
      <c r="S3583" s="15">
        <f t="shared" si="273"/>
        <v>41836.471180555556</v>
      </c>
      <c r="T3583" s="15">
        <f t="shared" si="274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3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71"/>
        <v>287</v>
      </c>
      <c r="P3584">
        <f t="shared" si="272"/>
        <v>58.57</v>
      </c>
      <c r="Q3584" s="11" t="s">
        <v>8315</v>
      </c>
      <c r="R3584" t="s">
        <v>8316</v>
      </c>
      <c r="S3584" s="15">
        <f t="shared" si="273"/>
        <v>42451.095856481479</v>
      </c>
      <c r="T3584" s="15">
        <f t="shared" si="274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3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71"/>
        <v>109</v>
      </c>
      <c r="P3585">
        <f t="shared" si="272"/>
        <v>135.63</v>
      </c>
      <c r="Q3585" s="11" t="s">
        <v>8315</v>
      </c>
      <c r="R3585" t="s">
        <v>8316</v>
      </c>
      <c r="S3585" s="15">
        <f t="shared" si="273"/>
        <v>42418.425983796296</v>
      </c>
      <c r="T3585" s="15">
        <f t="shared" si="274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3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71"/>
        <v>116</v>
      </c>
      <c r="P3586">
        <f t="shared" si="272"/>
        <v>30.94</v>
      </c>
      <c r="Q3586" s="11" t="s">
        <v>8315</v>
      </c>
      <c r="R3586" t="s">
        <v>8316</v>
      </c>
      <c r="S3586" s="15">
        <f t="shared" si="273"/>
        <v>42168.316481481481</v>
      </c>
      <c r="T3586" s="15">
        <f t="shared" si="274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3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si="271"/>
        <v>119</v>
      </c>
      <c r="P3587">
        <f t="shared" si="272"/>
        <v>176.09</v>
      </c>
      <c r="Q3587" s="11" t="s">
        <v>8315</v>
      </c>
      <c r="R3587" t="s">
        <v>8316</v>
      </c>
      <c r="S3587" s="15">
        <f t="shared" si="273"/>
        <v>41964.716319444444</v>
      </c>
      <c r="T3587" s="15">
        <f t="shared" si="274"/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3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71"/>
        <v>109</v>
      </c>
      <c r="P3588">
        <f t="shared" si="272"/>
        <v>151.97999999999999</v>
      </c>
      <c r="Q3588" s="11" t="s">
        <v>8315</v>
      </c>
      <c r="R3588" t="s">
        <v>8316</v>
      </c>
      <c r="S3588" s="15">
        <f t="shared" si="273"/>
        <v>42576.697569444441</v>
      </c>
      <c r="T3588" s="15">
        <f t="shared" si="274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3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71"/>
        <v>127</v>
      </c>
      <c r="P3589">
        <f t="shared" si="272"/>
        <v>22.61</v>
      </c>
      <c r="Q3589" s="11" t="s">
        <v>8315</v>
      </c>
      <c r="R3589" t="s">
        <v>8316</v>
      </c>
      <c r="S3589" s="15">
        <f t="shared" si="273"/>
        <v>42503.539976851855</v>
      </c>
      <c r="T3589" s="15">
        <f t="shared" si="274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3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71"/>
        <v>101</v>
      </c>
      <c r="P3590">
        <f t="shared" si="272"/>
        <v>18.27</v>
      </c>
      <c r="Q3590" s="11" t="s">
        <v>8315</v>
      </c>
      <c r="R3590" t="s">
        <v>8316</v>
      </c>
      <c r="S3590" s="15">
        <f t="shared" si="273"/>
        <v>42101.828819444447</v>
      </c>
      <c r="T3590" s="15">
        <f t="shared" si="274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3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71"/>
        <v>128</v>
      </c>
      <c r="P3591">
        <f t="shared" si="272"/>
        <v>82.26</v>
      </c>
      <c r="Q3591" s="11" t="s">
        <v>8315</v>
      </c>
      <c r="R3591" t="s">
        <v>8316</v>
      </c>
      <c r="S3591" s="15">
        <f t="shared" si="273"/>
        <v>42125.647534722222</v>
      </c>
      <c r="T3591" s="15">
        <f t="shared" si="274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3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71"/>
        <v>100</v>
      </c>
      <c r="P3592">
        <f t="shared" si="272"/>
        <v>68.53</v>
      </c>
      <c r="Q3592" s="11" t="s">
        <v>8315</v>
      </c>
      <c r="R3592" t="s">
        <v>8316</v>
      </c>
      <c r="S3592" s="15">
        <f t="shared" si="273"/>
        <v>41902.333726851852</v>
      </c>
      <c r="T3592" s="15">
        <f t="shared" si="274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71"/>
        <v>175</v>
      </c>
      <c r="P3593">
        <f t="shared" si="272"/>
        <v>68.06</v>
      </c>
      <c r="Q3593" s="11" t="s">
        <v>8315</v>
      </c>
      <c r="R3593" t="s">
        <v>8316</v>
      </c>
      <c r="S3593" s="15">
        <f t="shared" si="273"/>
        <v>42003.948425925926</v>
      </c>
      <c r="T3593" s="15">
        <f t="shared" si="274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3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71"/>
        <v>127</v>
      </c>
      <c r="P3594">
        <f t="shared" si="272"/>
        <v>72.709999999999994</v>
      </c>
      <c r="Q3594" s="11" t="s">
        <v>8315</v>
      </c>
      <c r="R3594" t="s">
        <v>8316</v>
      </c>
      <c r="S3594" s="15">
        <f t="shared" si="273"/>
        <v>41988.829942129625</v>
      </c>
      <c r="T3594" s="15">
        <f t="shared" si="274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3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71"/>
        <v>111</v>
      </c>
      <c r="P3595">
        <f t="shared" si="272"/>
        <v>77.19</v>
      </c>
      <c r="Q3595" s="11" t="s">
        <v>8315</v>
      </c>
      <c r="R3595" t="s">
        <v>8316</v>
      </c>
      <c r="S3595" s="15">
        <f t="shared" si="273"/>
        <v>41974.898599537039</v>
      </c>
      <c r="T3595" s="15">
        <f t="shared" si="274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3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71"/>
        <v>126</v>
      </c>
      <c r="P3596">
        <f t="shared" si="272"/>
        <v>55.97</v>
      </c>
      <c r="Q3596" s="11" t="s">
        <v>8315</v>
      </c>
      <c r="R3596" t="s">
        <v>8316</v>
      </c>
      <c r="S3596" s="15">
        <f t="shared" si="273"/>
        <v>42592.066921296297</v>
      </c>
      <c r="T3596" s="15">
        <f t="shared" si="274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3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71"/>
        <v>119</v>
      </c>
      <c r="P3597">
        <f t="shared" si="272"/>
        <v>49.69</v>
      </c>
      <c r="Q3597" s="11" t="s">
        <v>8315</v>
      </c>
      <c r="R3597" t="s">
        <v>8316</v>
      </c>
      <c r="S3597" s="15">
        <f t="shared" si="273"/>
        <v>42050.008368055554</v>
      </c>
      <c r="T3597" s="15">
        <f t="shared" si="274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3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71"/>
        <v>108</v>
      </c>
      <c r="P3598">
        <f t="shared" si="272"/>
        <v>79</v>
      </c>
      <c r="Q3598" s="11" t="s">
        <v>8315</v>
      </c>
      <c r="R3598" t="s">
        <v>8316</v>
      </c>
      <c r="S3598" s="15">
        <f t="shared" si="273"/>
        <v>41856.715069444443</v>
      </c>
      <c r="T3598" s="15">
        <f t="shared" si="274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3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71"/>
        <v>103</v>
      </c>
      <c r="P3599">
        <f t="shared" si="272"/>
        <v>77.73</v>
      </c>
      <c r="Q3599" s="11" t="s">
        <v>8315</v>
      </c>
      <c r="R3599" t="s">
        <v>8316</v>
      </c>
      <c r="S3599" s="15">
        <f t="shared" si="273"/>
        <v>42417.585532407407</v>
      </c>
      <c r="T3599" s="15">
        <f t="shared" si="274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3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71"/>
        <v>110</v>
      </c>
      <c r="P3600">
        <f t="shared" si="272"/>
        <v>40.78</v>
      </c>
      <c r="Q3600" s="11" t="s">
        <v>8315</v>
      </c>
      <c r="R3600" t="s">
        <v>8316</v>
      </c>
      <c r="S3600" s="15">
        <f t="shared" si="273"/>
        <v>41866.79886574074</v>
      </c>
      <c r="T3600" s="15">
        <f t="shared" si="274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3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71"/>
        <v>202</v>
      </c>
      <c r="P3601">
        <f t="shared" si="272"/>
        <v>59.41</v>
      </c>
      <c r="Q3601" s="11" t="s">
        <v>8315</v>
      </c>
      <c r="R3601" t="s">
        <v>8316</v>
      </c>
      <c r="S3601" s="15">
        <f t="shared" si="273"/>
        <v>42220.79487268519</v>
      </c>
      <c r="T3601" s="15">
        <f t="shared" si="274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3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71"/>
        <v>130</v>
      </c>
      <c r="P3602">
        <f t="shared" si="272"/>
        <v>3.25</v>
      </c>
      <c r="Q3602" s="11" t="s">
        <v>8315</v>
      </c>
      <c r="R3602" t="s">
        <v>8316</v>
      </c>
      <c r="S3602" s="15">
        <f t="shared" si="273"/>
        <v>42628.849120370374</v>
      </c>
      <c r="T3602" s="15">
        <f t="shared" si="274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71"/>
        <v>104</v>
      </c>
      <c r="P3603">
        <f t="shared" si="272"/>
        <v>39.380000000000003</v>
      </c>
      <c r="Q3603" s="11" t="s">
        <v>8315</v>
      </c>
      <c r="R3603" t="s">
        <v>8316</v>
      </c>
      <c r="S3603" s="15">
        <f t="shared" si="273"/>
        <v>41990.99863425926</v>
      </c>
      <c r="T3603" s="15">
        <f t="shared" si="274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3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71"/>
        <v>100</v>
      </c>
      <c r="P3604">
        <f t="shared" si="272"/>
        <v>81.67</v>
      </c>
      <c r="Q3604" s="11" t="s">
        <v>8315</v>
      </c>
      <c r="R3604" t="s">
        <v>8316</v>
      </c>
      <c r="S3604" s="15">
        <f t="shared" si="273"/>
        <v>42447.894432870366</v>
      </c>
      <c r="T3604" s="15">
        <f t="shared" si="274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3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71"/>
        <v>171</v>
      </c>
      <c r="P3605">
        <f t="shared" si="272"/>
        <v>44.91</v>
      </c>
      <c r="Q3605" s="11" t="s">
        <v>8315</v>
      </c>
      <c r="R3605" t="s">
        <v>8316</v>
      </c>
      <c r="S3605" s="15">
        <f t="shared" si="273"/>
        <v>42283.864351851851</v>
      </c>
      <c r="T3605" s="15">
        <f t="shared" si="274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3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71"/>
        <v>113</v>
      </c>
      <c r="P3606">
        <f t="shared" si="272"/>
        <v>49.06</v>
      </c>
      <c r="Q3606" s="11" t="s">
        <v>8315</v>
      </c>
      <c r="R3606" t="s">
        <v>8316</v>
      </c>
      <c r="S3606" s="15">
        <f t="shared" si="273"/>
        <v>42483.015694444446</v>
      </c>
      <c r="T3606" s="15">
        <f t="shared" si="274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3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71"/>
        <v>184</v>
      </c>
      <c r="P3607">
        <f t="shared" si="272"/>
        <v>30.67</v>
      </c>
      <c r="Q3607" s="11" t="s">
        <v>8315</v>
      </c>
      <c r="R3607" t="s">
        <v>8316</v>
      </c>
      <c r="S3607" s="15">
        <f t="shared" si="273"/>
        <v>42383.793124999997</v>
      </c>
      <c r="T3607" s="15">
        <f t="shared" si="274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3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71"/>
        <v>130</v>
      </c>
      <c r="P3608">
        <f t="shared" si="272"/>
        <v>61.06</v>
      </c>
      <c r="Q3608" s="11" t="s">
        <v>8315</v>
      </c>
      <c r="R3608" t="s">
        <v>8316</v>
      </c>
      <c r="S3608" s="15">
        <f t="shared" si="273"/>
        <v>42566.604826388888</v>
      </c>
      <c r="T3608" s="15">
        <f t="shared" si="274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3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71"/>
        <v>105</v>
      </c>
      <c r="P3609">
        <f t="shared" si="272"/>
        <v>29</v>
      </c>
      <c r="Q3609" s="11" t="s">
        <v>8315</v>
      </c>
      <c r="R3609" t="s">
        <v>8316</v>
      </c>
      <c r="S3609" s="15">
        <f t="shared" si="273"/>
        <v>42338.963912037041</v>
      </c>
      <c r="T3609" s="15">
        <f t="shared" si="274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3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71"/>
        <v>100</v>
      </c>
      <c r="P3610">
        <f t="shared" si="272"/>
        <v>29.63</v>
      </c>
      <c r="Q3610" s="11" t="s">
        <v>8315</v>
      </c>
      <c r="R3610" t="s">
        <v>8316</v>
      </c>
      <c r="S3610" s="15">
        <f t="shared" si="273"/>
        <v>42506.709375000006</v>
      </c>
      <c r="T3610" s="15">
        <f t="shared" si="274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3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71"/>
        <v>153</v>
      </c>
      <c r="P3611">
        <f t="shared" si="272"/>
        <v>143.1</v>
      </c>
      <c r="Q3611" s="11" t="s">
        <v>8315</v>
      </c>
      <c r="R3611" t="s">
        <v>8316</v>
      </c>
      <c r="S3611" s="15">
        <f t="shared" si="273"/>
        <v>42429.991724537031</v>
      </c>
      <c r="T3611" s="15">
        <f t="shared" si="274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3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71"/>
        <v>162</v>
      </c>
      <c r="P3612">
        <f t="shared" si="272"/>
        <v>52.35</v>
      </c>
      <c r="Q3612" s="11" t="s">
        <v>8315</v>
      </c>
      <c r="R3612" t="s">
        <v>8316</v>
      </c>
      <c r="S3612" s="15">
        <f t="shared" si="273"/>
        <v>42203.432129629626</v>
      </c>
      <c r="T3612" s="15">
        <f t="shared" si="274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71"/>
        <v>136</v>
      </c>
      <c r="P3613">
        <f t="shared" si="272"/>
        <v>66.67</v>
      </c>
      <c r="Q3613" s="11" t="s">
        <v>8315</v>
      </c>
      <c r="R3613" t="s">
        <v>8316</v>
      </c>
      <c r="S3613" s="15">
        <f t="shared" si="273"/>
        <v>42072.370381944449</v>
      </c>
      <c r="T3613" s="15">
        <f t="shared" si="274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3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71"/>
        <v>144</v>
      </c>
      <c r="P3614">
        <f t="shared" si="272"/>
        <v>126.67</v>
      </c>
      <c r="Q3614" s="11" t="s">
        <v>8315</v>
      </c>
      <c r="R3614" t="s">
        <v>8316</v>
      </c>
      <c r="S3614" s="15">
        <f t="shared" si="273"/>
        <v>41789.726979166669</v>
      </c>
      <c r="T3614" s="15">
        <f t="shared" si="274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3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71"/>
        <v>100</v>
      </c>
      <c r="P3615">
        <f t="shared" si="272"/>
        <v>62.5</v>
      </c>
      <c r="Q3615" s="11" t="s">
        <v>8315</v>
      </c>
      <c r="R3615" t="s">
        <v>8316</v>
      </c>
      <c r="S3615" s="15">
        <f t="shared" si="273"/>
        <v>41788.58997685185</v>
      </c>
      <c r="T3615" s="15">
        <f t="shared" si="274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3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71"/>
        <v>101</v>
      </c>
      <c r="P3616">
        <f t="shared" si="272"/>
        <v>35.49</v>
      </c>
      <c r="Q3616" s="11" t="s">
        <v>8315</v>
      </c>
      <c r="R3616" t="s">
        <v>8316</v>
      </c>
      <c r="S3616" s="15">
        <f t="shared" si="273"/>
        <v>42144.041851851856</v>
      </c>
      <c r="T3616" s="15">
        <f t="shared" si="274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3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71"/>
        <v>107</v>
      </c>
      <c r="P3617">
        <f t="shared" si="272"/>
        <v>37.08</v>
      </c>
      <c r="Q3617" s="11" t="s">
        <v>8315</v>
      </c>
      <c r="R3617" t="s">
        <v>8316</v>
      </c>
      <c r="S3617" s="15">
        <f t="shared" si="273"/>
        <v>42318.593703703707</v>
      </c>
      <c r="T3617" s="15">
        <f t="shared" si="274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3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71"/>
        <v>125</v>
      </c>
      <c r="P3618">
        <f t="shared" si="272"/>
        <v>69.33</v>
      </c>
      <c r="Q3618" s="11" t="s">
        <v>8315</v>
      </c>
      <c r="R3618" t="s">
        <v>8316</v>
      </c>
      <c r="S3618" s="15">
        <f t="shared" si="273"/>
        <v>42052.949814814812</v>
      </c>
      <c r="T3618" s="15">
        <f t="shared" si="274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3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71"/>
        <v>119</v>
      </c>
      <c r="P3619">
        <f t="shared" si="272"/>
        <v>17.25</v>
      </c>
      <c r="Q3619" s="11" t="s">
        <v>8315</v>
      </c>
      <c r="R3619" t="s">
        <v>8316</v>
      </c>
      <c r="S3619" s="15">
        <f t="shared" si="273"/>
        <v>42779.610289351855</v>
      </c>
      <c r="T3619" s="15">
        <f t="shared" si="274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3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71"/>
        <v>101</v>
      </c>
      <c r="P3620">
        <f t="shared" si="272"/>
        <v>36.07</v>
      </c>
      <c r="Q3620" s="11" t="s">
        <v>8315</v>
      </c>
      <c r="R3620" t="s">
        <v>8316</v>
      </c>
      <c r="S3620" s="15">
        <f t="shared" si="273"/>
        <v>42128.627893518518</v>
      </c>
      <c r="T3620" s="15">
        <f t="shared" si="274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3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71"/>
        <v>113</v>
      </c>
      <c r="P3621">
        <f t="shared" si="272"/>
        <v>66.47</v>
      </c>
      <c r="Q3621" s="11" t="s">
        <v>8315</v>
      </c>
      <c r="R3621" t="s">
        <v>8316</v>
      </c>
      <c r="S3621" s="15">
        <f t="shared" si="273"/>
        <v>42661.132245370376</v>
      </c>
      <c r="T3621" s="15">
        <f t="shared" si="274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3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71"/>
        <v>105</v>
      </c>
      <c r="P3622">
        <f t="shared" si="272"/>
        <v>56.07</v>
      </c>
      <c r="Q3622" s="11" t="s">
        <v>8315</v>
      </c>
      <c r="R3622" t="s">
        <v>8316</v>
      </c>
      <c r="S3622" s="15">
        <f t="shared" si="273"/>
        <v>42037.938206018516</v>
      </c>
      <c r="T3622" s="15">
        <f t="shared" si="274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71"/>
        <v>110</v>
      </c>
      <c r="P3623">
        <f t="shared" si="272"/>
        <v>47.03</v>
      </c>
      <c r="Q3623" s="11" t="s">
        <v>8315</v>
      </c>
      <c r="R3623" t="s">
        <v>8316</v>
      </c>
      <c r="S3623" s="15">
        <f t="shared" si="273"/>
        <v>42619.935694444444</v>
      </c>
      <c r="T3623" s="15">
        <f t="shared" si="274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3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71"/>
        <v>100</v>
      </c>
      <c r="P3624">
        <f t="shared" si="272"/>
        <v>47.67</v>
      </c>
      <c r="Q3624" s="11" t="s">
        <v>8315</v>
      </c>
      <c r="R3624" t="s">
        <v>8316</v>
      </c>
      <c r="S3624" s="15">
        <f t="shared" si="273"/>
        <v>41877.221886574072</v>
      </c>
      <c r="T3624" s="15">
        <f t="shared" si="274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3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71"/>
        <v>120</v>
      </c>
      <c r="P3625">
        <f t="shared" si="272"/>
        <v>88.24</v>
      </c>
      <c r="Q3625" s="11" t="s">
        <v>8315</v>
      </c>
      <c r="R3625" t="s">
        <v>8316</v>
      </c>
      <c r="S3625" s="15">
        <f t="shared" si="273"/>
        <v>41828.736921296295</v>
      </c>
      <c r="T3625" s="15">
        <f t="shared" si="274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3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71"/>
        <v>105</v>
      </c>
      <c r="P3626">
        <f t="shared" si="272"/>
        <v>80.72</v>
      </c>
      <c r="Q3626" s="11" t="s">
        <v>8315</v>
      </c>
      <c r="R3626" t="s">
        <v>8316</v>
      </c>
      <c r="S3626" s="15">
        <f t="shared" si="273"/>
        <v>42545.774189814809</v>
      </c>
      <c r="T3626" s="15">
        <f t="shared" si="274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3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71"/>
        <v>103</v>
      </c>
      <c r="P3627">
        <f t="shared" si="272"/>
        <v>39.49</v>
      </c>
      <c r="Q3627" s="11" t="s">
        <v>8315</v>
      </c>
      <c r="R3627" t="s">
        <v>8316</v>
      </c>
      <c r="S3627" s="15">
        <f t="shared" si="273"/>
        <v>42157.652511574073</v>
      </c>
      <c r="T3627" s="15">
        <f t="shared" si="274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3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ref="O3628:O3691" si="275">ROUND(E3628/D3628*100,0)</f>
        <v>102</v>
      </c>
      <c r="P3628">
        <f t="shared" ref="P3628:P3691" si="276">IFERROR(ROUND(E3628/L3628, 2), 0)</f>
        <v>84.85</v>
      </c>
      <c r="Q3628" s="11" t="s">
        <v>8315</v>
      </c>
      <c r="R3628" t="s">
        <v>8316</v>
      </c>
      <c r="S3628" s="15">
        <f t="shared" ref="S3628:S3691" si="277">(((J3628/60)/60)/24)+DATE(1970,1,1)</f>
        <v>41846.667326388888</v>
      </c>
      <c r="T3628" s="15">
        <f t="shared" ref="T3628:T3691" si="278">(((I3628/60)/60)/24)+DATE(1970,1,1)</f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3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75"/>
        <v>100</v>
      </c>
      <c r="P3629">
        <f t="shared" si="276"/>
        <v>68.97</v>
      </c>
      <c r="Q3629" s="11" t="s">
        <v>8315</v>
      </c>
      <c r="R3629" t="s">
        <v>8316</v>
      </c>
      <c r="S3629" s="15">
        <f t="shared" si="277"/>
        <v>42460.741747685184</v>
      </c>
      <c r="T3629" s="15">
        <f t="shared" si="278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3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75"/>
        <v>0</v>
      </c>
      <c r="P3630">
        <f t="shared" si="276"/>
        <v>0</v>
      </c>
      <c r="Q3630" s="11" t="s">
        <v>8315</v>
      </c>
      <c r="R3630" t="s">
        <v>8357</v>
      </c>
      <c r="S3630" s="15">
        <f t="shared" si="277"/>
        <v>42291.833287037036</v>
      </c>
      <c r="T3630" s="15">
        <f t="shared" si="278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3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75"/>
        <v>0</v>
      </c>
      <c r="P3631">
        <f t="shared" si="276"/>
        <v>1</v>
      </c>
      <c r="Q3631" s="11" t="s">
        <v>8315</v>
      </c>
      <c r="R3631" t="s">
        <v>8357</v>
      </c>
      <c r="S3631" s="15">
        <f t="shared" si="277"/>
        <v>42437.094490740739</v>
      </c>
      <c r="T3631" s="15">
        <f t="shared" si="278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3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75"/>
        <v>0</v>
      </c>
      <c r="P3632">
        <f t="shared" si="276"/>
        <v>1</v>
      </c>
      <c r="Q3632" s="11" t="s">
        <v>8315</v>
      </c>
      <c r="R3632" t="s">
        <v>8357</v>
      </c>
      <c r="S3632" s="15">
        <f t="shared" si="277"/>
        <v>41942.84710648148</v>
      </c>
      <c r="T3632" s="15">
        <f t="shared" si="278"/>
        <v>41972.888773148152</v>
      </c>
      <c r="U3632">
        <f>YEAR(S3632)</f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75"/>
        <v>51</v>
      </c>
      <c r="P3633">
        <f t="shared" si="276"/>
        <v>147.88</v>
      </c>
      <c r="Q3633" s="11" t="s">
        <v>8315</v>
      </c>
      <c r="R3633" t="s">
        <v>8357</v>
      </c>
      <c r="S3633" s="15">
        <f t="shared" si="277"/>
        <v>41880.753437499996</v>
      </c>
      <c r="T3633" s="15">
        <f t="shared" si="278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3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75"/>
        <v>20</v>
      </c>
      <c r="P3634">
        <f t="shared" si="276"/>
        <v>100</v>
      </c>
      <c r="Q3634" s="11" t="s">
        <v>8315</v>
      </c>
      <c r="R3634" t="s">
        <v>8357</v>
      </c>
      <c r="S3634" s="15">
        <f t="shared" si="277"/>
        <v>41946.936909722222</v>
      </c>
      <c r="T3634" s="15">
        <f t="shared" si="278"/>
        <v>41966.936909722222</v>
      </c>
      <c r="U3634">
        <f>YEAR(S3634)</f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3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75"/>
        <v>35</v>
      </c>
      <c r="P3635">
        <f t="shared" si="276"/>
        <v>56.84</v>
      </c>
      <c r="Q3635" s="11" t="s">
        <v>8315</v>
      </c>
      <c r="R3635" t="s">
        <v>8357</v>
      </c>
      <c r="S3635" s="15">
        <f t="shared" si="277"/>
        <v>42649.623460648145</v>
      </c>
      <c r="T3635" s="15">
        <f t="shared" si="278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3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75"/>
        <v>4</v>
      </c>
      <c r="P3636">
        <f t="shared" si="276"/>
        <v>176.94</v>
      </c>
      <c r="Q3636" s="11" t="s">
        <v>8315</v>
      </c>
      <c r="R3636" t="s">
        <v>8357</v>
      </c>
      <c r="S3636" s="15">
        <f t="shared" si="277"/>
        <v>42701.166365740741</v>
      </c>
      <c r="T3636" s="15">
        <f t="shared" si="278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3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75"/>
        <v>36</v>
      </c>
      <c r="P3637">
        <f t="shared" si="276"/>
        <v>127.6</v>
      </c>
      <c r="Q3637" s="11" t="s">
        <v>8315</v>
      </c>
      <c r="R3637" t="s">
        <v>8357</v>
      </c>
      <c r="S3637" s="15">
        <f t="shared" si="277"/>
        <v>42450.88282407407</v>
      </c>
      <c r="T3637" s="15">
        <f t="shared" si="278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3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75"/>
        <v>0</v>
      </c>
      <c r="P3638">
        <f t="shared" si="276"/>
        <v>0</v>
      </c>
      <c r="Q3638" s="11" t="s">
        <v>8315</v>
      </c>
      <c r="R3638" t="s">
        <v>8357</v>
      </c>
      <c r="S3638" s="15">
        <f t="shared" si="277"/>
        <v>42226.694780092599</v>
      </c>
      <c r="T3638" s="15">
        <f t="shared" si="278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3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75"/>
        <v>31</v>
      </c>
      <c r="P3639">
        <f t="shared" si="276"/>
        <v>66.14</v>
      </c>
      <c r="Q3639" s="11" t="s">
        <v>8315</v>
      </c>
      <c r="R3639" t="s">
        <v>8357</v>
      </c>
      <c r="S3639" s="15">
        <f t="shared" si="277"/>
        <v>41975.700636574074</v>
      </c>
      <c r="T3639" s="15">
        <f t="shared" si="278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3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75"/>
        <v>7</v>
      </c>
      <c r="P3640">
        <f t="shared" si="276"/>
        <v>108</v>
      </c>
      <c r="Q3640" s="11" t="s">
        <v>8315</v>
      </c>
      <c r="R3640" t="s">
        <v>8357</v>
      </c>
      <c r="S3640" s="15">
        <f t="shared" si="277"/>
        <v>42053.672824074078</v>
      </c>
      <c r="T3640" s="15">
        <f t="shared" si="278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3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75"/>
        <v>0</v>
      </c>
      <c r="P3641">
        <f t="shared" si="276"/>
        <v>1</v>
      </c>
      <c r="Q3641" s="11" t="s">
        <v>8315</v>
      </c>
      <c r="R3641" t="s">
        <v>8357</v>
      </c>
      <c r="S3641" s="15">
        <f t="shared" si="277"/>
        <v>42590.677152777775</v>
      </c>
      <c r="T3641" s="15">
        <f t="shared" si="278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3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75"/>
        <v>6</v>
      </c>
      <c r="P3642">
        <f t="shared" si="276"/>
        <v>18.329999999999998</v>
      </c>
      <c r="Q3642" s="11" t="s">
        <v>8315</v>
      </c>
      <c r="R3642" t="s">
        <v>8357</v>
      </c>
      <c r="S3642" s="15">
        <f t="shared" si="277"/>
        <v>42104.781597222223</v>
      </c>
      <c r="T3642" s="15">
        <f t="shared" si="278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75"/>
        <v>0</v>
      </c>
      <c r="P3643">
        <f t="shared" si="276"/>
        <v>0</v>
      </c>
      <c r="Q3643" s="11" t="s">
        <v>8315</v>
      </c>
      <c r="R3643" t="s">
        <v>8357</v>
      </c>
      <c r="S3643" s="15">
        <f t="shared" si="277"/>
        <v>41899.627071759263</v>
      </c>
      <c r="T3643" s="15">
        <f t="shared" si="278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3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75"/>
        <v>2</v>
      </c>
      <c r="P3644">
        <f t="shared" si="276"/>
        <v>7.5</v>
      </c>
      <c r="Q3644" s="11" t="s">
        <v>8315</v>
      </c>
      <c r="R3644" t="s">
        <v>8357</v>
      </c>
      <c r="S3644" s="15">
        <f t="shared" si="277"/>
        <v>42297.816284722227</v>
      </c>
      <c r="T3644" s="15">
        <f t="shared" si="278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3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75"/>
        <v>0</v>
      </c>
      <c r="P3645">
        <f t="shared" si="276"/>
        <v>0</v>
      </c>
      <c r="Q3645" s="11" t="s">
        <v>8315</v>
      </c>
      <c r="R3645" t="s">
        <v>8357</v>
      </c>
      <c r="S3645" s="15">
        <f t="shared" si="277"/>
        <v>42285.143969907411</v>
      </c>
      <c r="T3645" s="15">
        <f t="shared" si="278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3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75"/>
        <v>16</v>
      </c>
      <c r="P3646">
        <f t="shared" si="276"/>
        <v>68.42</v>
      </c>
      <c r="Q3646" s="11" t="s">
        <v>8315</v>
      </c>
      <c r="R3646" t="s">
        <v>8357</v>
      </c>
      <c r="S3646" s="15">
        <f t="shared" si="277"/>
        <v>42409.241747685184</v>
      </c>
      <c r="T3646" s="15">
        <f t="shared" si="278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3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75"/>
        <v>0</v>
      </c>
      <c r="P3647">
        <f t="shared" si="276"/>
        <v>1</v>
      </c>
      <c r="Q3647" s="11" t="s">
        <v>8315</v>
      </c>
      <c r="R3647" t="s">
        <v>8357</v>
      </c>
      <c r="S3647" s="15">
        <f t="shared" si="277"/>
        <v>42665.970347222217</v>
      </c>
      <c r="T3647" s="15">
        <f t="shared" si="278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3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75"/>
        <v>5</v>
      </c>
      <c r="P3648">
        <f t="shared" si="276"/>
        <v>60.13</v>
      </c>
      <c r="Q3648" s="11" t="s">
        <v>8315</v>
      </c>
      <c r="R3648" t="s">
        <v>8357</v>
      </c>
      <c r="S3648" s="15">
        <f t="shared" si="277"/>
        <v>42140.421319444446</v>
      </c>
      <c r="T3648" s="15">
        <f t="shared" si="278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3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75"/>
        <v>6</v>
      </c>
      <c r="P3649">
        <f t="shared" si="276"/>
        <v>15</v>
      </c>
      <c r="Q3649" s="11" t="s">
        <v>8315</v>
      </c>
      <c r="R3649" t="s">
        <v>8357</v>
      </c>
      <c r="S3649" s="15">
        <f t="shared" si="277"/>
        <v>42598.749155092592</v>
      </c>
      <c r="T3649" s="15">
        <f t="shared" si="278"/>
        <v>42643.749155092592</v>
      </c>
      <c r="U3649">
        <f>YEAR(S3649)</f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3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75"/>
        <v>100</v>
      </c>
      <c r="P3650">
        <f t="shared" si="276"/>
        <v>550.04</v>
      </c>
      <c r="Q3650" s="11" t="s">
        <v>8315</v>
      </c>
      <c r="R3650" t="s">
        <v>8316</v>
      </c>
      <c r="S3650" s="15">
        <f t="shared" si="277"/>
        <v>41887.292187500003</v>
      </c>
      <c r="T3650" s="15">
        <f t="shared" si="278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3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si="275"/>
        <v>104</v>
      </c>
      <c r="P3651">
        <f t="shared" si="276"/>
        <v>97.5</v>
      </c>
      <c r="Q3651" s="11" t="s">
        <v>8315</v>
      </c>
      <c r="R3651" t="s">
        <v>8316</v>
      </c>
      <c r="S3651" s="15">
        <f t="shared" si="277"/>
        <v>41780.712893518517</v>
      </c>
      <c r="T3651" s="15">
        <f t="shared" si="278"/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3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75"/>
        <v>100</v>
      </c>
      <c r="P3652">
        <f t="shared" si="276"/>
        <v>29.41</v>
      </c>
      <c r="Q3652" s="11" t="s">
        <v>8315</v>
      </c>
      <c r="R3652" t="s">
        <v>8316</v>
      </c>
      <c r="S3652" s="15">
        <f t="shared" si="277"/>
        <v>42381.478981481487</v>
      </c>
      <c r="T3652" s="15">
        <f t="shared" si="278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75"/>
        <v>104</v>
      </c>
      <c r="P3653">
        <f t="shared" si="276"/>
        <v>57.78</v>
      </c>
      <c r="Q3653" s="11" t="s">
        <v>8315</v>
      </c>
      <c r="R3653" t="s">
        <v>8316</v>
      </c>
      <c r="S3653" s="15">
        <f t="shared" si="277"/>
        <v>41828.646319444444</v>
      </c>
      <c r="T3653" s="15">
        <f t="shared" si="278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3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75"/>
        <v>251</v>
      </c>
      <c r="P3654">
        <f t="shared" si="276"/>
        <v>44.24</v>
      </c>
      <c r="Q3654" s="11" t="s">
        <v>8315</v>
      </c>
      <c r="R3654" t="s">
        <v>8316</v>
      </c>
      <c r="S3654" s="15">
        <f t="shared" si="277"/>
        <v>42596.644699074073</v>
      </c>
      <c r="T3654" s="15">
        <f t="shared" si="278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3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75"/>
        <v>101</v>
      </c>
      <c r="P3655">
        <f t="shared" si="276"/>
        <v>60.91</v>
      </c>
      <c r="Q3655" s="11" t="s">
        <v>8315</v>
      </c>
      <c r="R3655" t="s">
        <v>8316</v>
      </c>
      <c r="S3655" s="15">
        <f t="shared" si="277"/>
        <v>42191.363506944443</v>
      </c>
      <c r="T3655" s="15">
        <f t="shared" si="278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3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75"/>
        <v>174</v>
      </c>
      <c r="P3656">
        <f t="shared" si="276"/>
        <v>68.84</v>
      </c>
      <c r="Q3656" s="11" t="s">
        <v>8315</v>
      </c>
      <c r="R3656" t="s">
        <v>8316</v>
      </c>
      <c r="S3656" s="15">
        <f t="shared" si="277"/>
        <v>42440.416504629626</v>
      </c>
      <c r="T3656" s="15">
        <f t="shared" si="278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3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75"/>
        <v>116</v>
      </c>
      <c r="P3657">
        <f t="shared" si="276"/>
        <v>73.58</v>
      </c>
      <c r="Q3657" s="11" t="s">
        <v>8315</v>
      </c>
      <c r="R3657" t="s">
        <v>8316</v>
      </c>
      <c r="S3657" s="15">
        <f t="shared" si="277"/>
        <v>42173.803217592591</v>
      </c>
      <c r="T3657" s="15">
        <f t="shared" si="278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3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75"/>
        <v>106</v>
      </c>
      <c r="P3658">
        <f t="shared" si="276"/>
        <v>115.02</v>
      </c>
      <c r="Q3658" s="11" t="s">
        <v>8315</v>
      </c>
      <c r="R3658" t="s">
        <v>8316</v>
      </c>
      <c r="S3658" s="15">
        <f t="shared" si="277"/>
        <v>42737.910138888896</v>
      </c>
      <c r="T3658" s="15">
        <f t="shared" si="278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3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75"/>
        <v>111</v>
      </c>
      <c r="P3659">
        <f t="shared" si="276"/>
        <v>110.75</v>
      </c>
      <c r="Q3659" s="11" t="s">
        <v>8315</v>
      </c>
      <c r="R3659" t="s">
        <v>8316</v>
      </c>
      <c r="S3659" s="15">
        <f t="shared" si="277"/>
        <v>42499.629849537043</v>
      </c>
      <c r="T3659" s="15">
        <f t="shared" si="278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3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75"/>
        <v>101</v>
      </c>
      <c r="P3660">
        <f t="shared" si="276"/>
        <v>75.5</v>
      </c>
      <c r="Q3660" s="11" t="s">
        <v>8315</v>
      </c>
      <c r="R3660" t="s">
        <v>8316</v>
      </c>
      <c r="S3660" s="15">
        <f t="shared" si="277"/>
        <v>41775.858564814815</v>
      </c>
      <c r="T3660" s="15">
        <f t="shared" si="278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3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75"/>
        <v>102</v>
      </c>
      <c r="P3661">
        <f t="shared" si="276"/>
        <v>235.46</v>
      </c>
      <c r="Q3661" s="11" t="s">
        <v>8315</v>
      </c>
      <c r="R3661" t="s">
        <v>8316</v>
      </c>
      <c r="S3661" s="15">
        <f t="shared" si="277"/>
        <v>42055.277199074073</v>
      </c>
      <c r="T3661" s="15">
        <f t="shared" si="278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3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75"/>
        <v>100</v>
      </c>
      <c r="P3662">
        <f t="shared" si="276"/>
        <v>11.36</v>
      </c>
      <c r="Q3662" s="11" t="s">
        <v>8315</v>
      </c>
      <c r="R3662" t="s">
        <v>8316</v>
      </c>
      <c r="S3662" s="15">
        <f t="shared" si="277"/>
        <v>41971.881076388891</v>
      </c>
      <c r="T3662" s="15">
        <f t="shared" si="278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75"/>
        <v>111</v>
      </c>
      <c r="P3663">
        <f t="shared" si="276"/>
        <v>92.5</v>
      </c>
      <c r="Q3663" s="11" t="s">
        <v>8315</v>
      </c>
      <c r="R3663" t="s">
        <v>8316</v>
      </c>
      <c r="S3663" s="15">
        <f t="shared" si="277"/>
        <v>42447.896666666667</v>
      </c>
      <c r="T3663" s="15">
        <f t="shared" si="278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3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75"/>
        <v>101</v>
      </c>
      <c r="P3664">
        <f t="shared" si="276"/>
        <v>202.85</v>
      </c>
      <c r="Q3664" s="11" t="s">
        <v>8315</v>
      </c>
      <c r="R3664" t="s">
        <v>8316</v>
      </c>
      <c r="S3664" s="15">
        <f t="shared" si="277"/>
        <v>42064.220069444447</v>
      </c>
      <c r="T3664" s="15">
        <f t="shared" si="278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3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75"/>
        <v>104</v>
      </c>
      <c r="P3665">
        <f t="shared" si="276"/>
        <v>26</v>
      </c>
      <c r="Q3665" s="11" t="s">
        <v>8315</v>
      </c>
      <c r="R3665" t="s">
        <v>8316</v>
      </c>
      <c r="S3665" s="15">
        <f t="shared" si="277"/>
        <v>42665.451736111107</v>
      </c>
      <c r="T3665" s="15">
        <f t="shared" si="278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3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75"/>
        <v>109</v>
      </c>
      <c r="P3666">
        <f t="shared" si="276"/>
        <v>46.05</v>
      </c>
      <c r="Q3666" s="11" t="s">
        <v>8315</v>
      </c>
      <c r="R3666" t="s">
        <v>8316</v>
      </c>
      <c r="S3666" s="15">
        <f t="shared" si="277"/>
        <v>42523.248715277776</v>
      </c>
      <c r="T3666" s="15">
        <f t="shared" si="278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3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75"/>
        <v>115</v>
      </c>
      <c r="P3667">
        <f t="shared" si="276"/>
        <v>51</v>
      </c>
      <c r="Q3667" s="11" t="s">
        <v>8315</v>
      </c>
      <c r="R3667" t="s">
        <v>8316</v>
      </c>
      <c r="S3667" s="15">
        <f t="shared" si="277"/>
        <v>42294.808124999996</v>
      </c>
      <c r="T3667" s="15">
        <f t="shared" si="278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3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75"/>
        <v>100</v>
      </c>
      <c r="P3668">
        <f t="shared" si="276"/>
        <v>31.58</v>
      </c>
      <c r="Q3668" s="11" t="s">
        <v>8315</v>
      </c>
      <c r="R3668" t="s">
        <v>8316</v>
      </c>
      <c r="S3668" s="15">
        <f t="shared" si="277"/>
        <v>41822.90488425926</v>
      </c>
      <c r="T3668" s="15">
        <f t="shared" si="278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3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75"/>
        <v>103</v>
      </c>
      <c r="P3669">
        <f t="shared" si="276"/>
        <v>53.36</v>
      </c>
      <c r="Q3669" s="11" t="s">
        <v>8315</v>
      </c>
      <c r="R3669" t="s">
        <v>8316</v>
      </c>
      <c r="S3669" s="15">
        <f t="shared" si="277"/>
        <v>42173.970127314817</v>
      </c>
      <c r="T3669" s="15">
        <f t="shared" si="278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3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75"/>
        <v>104</v>
      </c>
      <c r="P3670">
        <f t="shared" si="276"/>
        <v>36.96</v>
      </c>
      <c r="Q3670" s="11" t="s">
        <v>8315</v>
      </c>
      <c r="R3670" t="s">
        <v>8316</v>
      </c>
      <c r="S3670" s="15">
        <f t="shared" si="277"/>
        <v>42185.556157407409</v>
      </c>
      <c r="T3670" s="15">
        <f t="shared" si="278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3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75"/>
        <v>138</v>
      </c>
      <c r="P3671">
        <f t="shared" si="276"/>
        <v>81.290000000000006</v>
      </c>
      <c r="Q3671" s="11" t="s">
        <v>8315</v>
      </c>
      <c r="R3671" t="s">
        <v>8316</v>
      </c>
      <c r="S3671" s="15">
        <f t="shared" si="277"/>
        <v>42136.675196759257</v>
      </c>
      <c r="T3671" s="15">
        <f t="shared" si="278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3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75"/>
        <v>110</v>
      </c>
      <c r="P3672">
        <f t="shared" si="276"/>
        <v>20.079999999999998</v>
      </c>
      <c r="Q3672" s="11" t="s">
        <v>8315</v>
      </c>
      <c r="R3672" t="s">
        <v>8316</v>
      </c>
      <c r="S3672" s="15">
        <f t="shared" si="277"/>
        <v>42142.514016203699</v>
      </c>
      <c r="T3672" s="15">
        <f t="shared" si="278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75"/>
        <v>101</v>
      </c>
      <c r="P3673">
        <f t="shared" si="276"/>
        <v>88.25</v>
      </c>
      <c r="Q3673" s="11" t="s">
        <v>8315</v>
      </c>
      <c r="R3673" t="s">
        <v>8316</v>
      </c>
      <c r="S3673" s="15">
        <f t="shared" si="277"/>
        <v>41820.62809027778</v>
      </c>
      <c r="T3673" s="15">
        <f t="shared" si="278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3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75"/>
        <v>102</v>
      </c>
      <c r="P3674">
        <f t="shared" si="276"/>
        <v>53.44</v>
      </c>
      <c r="Q3674" s="11" t="s">
        <v>8315</v>
      </c>
      <c r="R3674" t="s">
        <v>8316</v>
      </c>
      <c r="S3674" s="15">
        <f t="shared" si="277"/>
        <v>41878.946574074071</v>
      </c>
      <c r="T3674" s="15">
        <f t="shared" si="278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3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75"/>
        <v>114</v>
      </c>
      <c r="P3675">
        <f t="shared" si="276"/>
        <v>39.869999999999997</v>
      </c>
      <c r="Q3675" s="11" t="s">
        <v>8315</v>
      </c>
      <c r="R3675" t="s">
        <v>8316</v>
      </c>
      <c r="S3675" s="15">
        <f t="shared" si="277"/>
        <v>41914.295104166667</v>
      </c>
      <c r="T3675" s="15">
        <f t="shared" si="278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3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75"/>
        <v>100</v>
      </c>
      <c r="P3676">
        <f t="shared" si="276"/>
        <v>145.16</v>
      </c>
      <c r="Q3676" s="11" t="s">
        <v>8315</v>
      </c>
      <c r="R3676" t="s">
        <v>8316</v>
      </c>
      <c r="S3676" s="15">
        <f t="shared" si="277"/>
        <v>42556.873020833329</v>
      </c>
      <c r="T3676" s="15">
        <f t="shared" si="278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3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75"/>
        <v>140</v>
      </c>
      <c r="P3677">
        <f t="shared" si="276"/>
        <v>23.33</v>
      </c>
      <c r="Q3677" s="11" t="s">
        <v>8315</v>
      </c>
      <c r="R3677" t="s">
        <v>8316</v>
      </c>
      <c r="S3677" s="15">
        <f t="shared" si="277"/>
        <v>42493.597013888888</v>
      </c>
      <c r="T3677" s="15">
        <f t="shared" si="278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3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75"/>
        <v>129</v>
      </c>
      <c r="P3678">
        <f t="shared" si="276"/>
        <v>64.38</v>
      </c>
      <c r="Q3678" s="11" t="s">
        <v>8315</v>
      </c>
      <c r="R3678" t="s">
        <v>8316</v>
      </c>
      <c r="S3678" s="15">
        <f t="shared" si="277"/>
        <v>41876.815787037034</v>
      </c>
      <c r="T3678" s="15">
        <f t="shared" si="278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3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75"/>
        <v>103</v>
      </c>
      <c r="P3679">
        <f t="shared" si="276"/>
        <v>62.05</v>
      </c>
      <c r="Q3679" s="11" t="s">
        <v>8315</v>
      </c>
      <c r="R3679" t="s">
        <v>8316</v>
      </c>
      <c r="S3679" s="15">
        <f t="shared" si="277"/>
        <v>41802.574282407404</v>
      </c>
      <c r="T3679" s="15">
        <f t="shared" si="278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3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75"/>
        <v>103</v>
      </c>
      <c r="P3680">
        <f t="shared" si="276"/>
        <v>66.13</v>
      </c>
      <c r="Q3680" s="11" t="s">
        <v>8315</v>
      </c>
      <c r="R3680" t="s">
        <v>8316</v>
      </c>
      <c r="S3680" s="15">
        <f t="shared" si="277"/>
        <v>42120.531226851846</v>
      </c>
      <c r="T3680" s="15">
        <f t="shared" si="278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3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75"/>
        <v>110</v>
      </c>
      <c r="P3681">
        <f t="shared" si="276"/>
        <v>73.400000000000006</v>
      </c>
      <c r="Q3681" s="11" t="s">
        <v>8315</v>
      </c>
      <c r="R3681" t="s">
        <v>8316</v>
      </c>
      <c r="S3681" s="15">
        <f t="shared" si="277"/>
        <v>41786.761354166665</v>
      </c>
      <c r="T3681" s="15">
        <f t="shared" si="278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3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75"/>
        <v>113</v>
      </c>
      <c r="P3682">
        <f t="shared" si="276"/>
        <v>99.5</v>
      </c>
      <c r="Q3682" s="11" t="s">
        <v>8315</v>
      </c>
      <c r="R3682" t="s">
        <v>8316</v>
      </c>
      <c r="S3682" s="15">
        <f t="shared" si="277"/>
        <v>42627.454097222217</v>
      </c>
      <c r="T3682" s="15">
        <f t="shared" si="278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75"/>
        <v>112</v>
      </c>
      <c r="P3683">
        <f t="shared" si="276"/>
        <v>62.17</v>
      </c>
      <c r="Q3683" s="11" t="s">
        <v>8315</v>
      </c>
      <c r="R3683" t="s">
        <v>8316</v>
      </c>
      <c r="S3683" s="15">
        <f t="shared" si="277"/>
        <v>42374.651504629626</v>
      </c>
      <c r="T3683" s="15">
        <f t="shared" si="278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3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75"/>
        <v>139</v>
      </c>
      <c r="P3684">
        <f t="shared" si="276"/>
        <v>62.33</v>
      </c>
      <c r="Q3684" s="11" t="s">
        <v>8315</v>
      </c>
      <c r="R3684" t="s">
        <v>8316</v>
      </c>
      <c r="S3684" s="15">
        <f t="shared" si="277"/>
        <v>41772.685393518521</v>
      </c>
      <c r="T3684" s="15">
        <f t="shared" si="278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3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75"/>
        <v>111</v>
      </c>
      <c r="P3685">
        <f t="shared" si="276"/>
        <v>58.79</v>
      </c>
      <c r="Q3685" s="11" t="s">
        <v>8315</v>
      </c>
      <c r="R3685" t="s">
        <v>8316</v>
      </c>
      <c r="S3685" s="15">
        <f t="shared" si="277"/>
        <v>42633.116851851853</v>
      </c>
      <c r="T3685" s="15">
        <f t="shared" si="278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3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75"/>
        <v>139</v>
      </c>
      <c r="P3686">
        <f t="shared" si="276"/>
        <v>45.35</v>
      </c>
      <c r="Q3686" s="11" t="s">
        <v>8315</v>
      </c>
      <c r="R3686" t="s">
        <v>8316</v>
      </c>
      <c r="S3686" s="15">
        <f t="shared" si="277"/>
        <v>42219.180393518516</v>
      </c>
      <c r="T3686" s="15">
        <f t="shared" si="278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3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75"/>
        <v>106</v>
      </c>
      <c r="P3687">
        <f t="shared" si="276"/>
        <v>41.94</v>
      </c>
      <c r="Q3687" s="11" t="s">
        <v>8315</v>
      </c>
      <c r="R3687" t="s">
        <v>8316</v>
      </c>
      <c r="S3687" s="15">
        <f t="shared" si="277"/>
        <v>41753.593275462961</v>
      </c>
      <c r="T3687" s="15">
        <f t="shared" si="278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3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75"/>
        <v>101</v>
      </c>
      <c r="P3688">
        <f t="shared" si="276"/>
        <v>59.17</v>
      </c>
      <c r="Q3688" s="11" t="s">
        <v>8315</v>
      </c>
      <c r="R3688" t="s">
        <v>8316</v>
      </c>
      <c r="S3688" s="15">
        <f t="shared" si="277"/>
        <v>42230.662731481483</v>
      </c>
      <c r="T3688" s="15">
        <f t="shared" si="278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3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75"/>
        <v>100</v>
      </c>
      <c r="P3689">
        <f t="shared" si="276"/>
        <v>200.49</v>
      </c>
      <c r="Q3689" s="11" t="s">
        <v>8315</v>
      </c>
      <c r="R3689" t="s">
        <v>8316</v>
      </c>
      <c r="S3689" s="15">
        <f t="shared" si="277"/>
        <v>41787.218229166669</v>
      </c>
      <c r="T3689" s="15">
        <f t="shared" si="278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3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75"/>
        <v>109</v>
      </c>
      <c r="P3690">
        <f t="shared" si="276"/>
        <v>83.97</v>
      </c>
      <c r="Q3690" s="11" t="s">
        <v>8315</v>
      </c>
      <c r="R3690" t="s">
        <v>8316</v>
      </c>
      <c r="S3690" s="15">
        <f t="shared" si="277"/>
        <v>41829.787083333329</v>
      </c>
      <c r="T3690" s="15">
        <f t="shared" si="278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3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75"/>
        <v>118</v>
      </c>
      <c r="P3691">
        <f t="shared" si="276"/>
        <v>57.26</v>
      </c>
      <c r="Q3691" s="11" t="s">
        <v>8315</v>
      </c>
      <c r="R3691" t="s">
        <v>8316</v>
      </c>
      <c r="S3691" s="15">
        <f t="shared" si="277"/>
        <v>42147.826840277776</v>
      </c>
      <c r="T3691" s="15">
        <f t="shared" si="278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3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ref="O3692:O3755" si="279">ROUND(E3692/D3692*100,0)</f>
        <v>120</v>
      </c>
      <c r="P3692">
        <f t="shared" ref="P3692:P3755" si="280">IFERROR(ROUND(E3692/L3692, 2), 0)</f>
        <v>58.06</v>
      </c>
      <c r="Q3692" s="11" t="s">
        <v>8315</v>
      </c>
      <c r="R3692" t="s">
        <v>8316</v>
      </c>
      <c r="S3692" s="15">
        <f t="shared" ref="S3692:S3755" si="281">(((J3692/60)/60)/24)+DATE(1970,1,1)</f>
        <v>41940.598182870373</v>
      </c>
      <c r="T3692" s="15">
        <f t="shared" ref="T3692:T3755" si="282"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79"/>
        <v>128</v>
      </c>
      <c r="P3693">
        <f t="shared" si="280"/>
        <v>186.8</v>
      </c>
      <c r="Q3693" s="11" t="s">
        <v>8315</v>
      </c>
      <c r="R3693" t="s">
        <v>8316</v>
      </c>
      <c r="S3693" s="15">
        <f t="shared" si="281"/>
        <v>42020.700567129628</v>
      </c>
      <c r="T3693" s="15">
        <f t="shared" si="282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3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79"/>
        <v>126</v>
      </c>
      <c r="P3694">
        <f t="shared" si="280"/>
        <v>74.12</v>
      </c>
      <c r="Q3694" s="11" t="s">
        <v>8315</v>
      </c>
      <c r="R3694" t="s">
        <v>8316</v>
      </c>
      <c r="S3694" s="15">
        <f t="shared" si="281"/>
        <v>41891.96503472222</v>
      </c>
      <c r="T3694" s="15">
        <f t="shared" si="282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3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79"/>
        <v>129</v>
      </c>
      <c r="P3695">
        <f t="shared" si="280"/>
        <v>30.71</v>
      </c>
      <c r="Q3695" s="11" t="s">
        <v>8315</v>
      </c>
      <c r="R3695" t="s">
        <v>8316</v>
      </c>
      <c r="S3695" s="15">
        <f t="shared" si="281"/>
        <v>42309.191307870366</v>
      </c>
      <c r="T3695" s="15">
        <f t="shared" si="282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3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79"/>
        <v>107</v>
      </c>
      <c r="P3696">
        <f t="shared" si="280"/>
        <v>62.67</v>
      </c>
      <c r="Q3696" s="11" t="s">
        <v>8315</v>
      </c>
      <c r="R3696" t="s">
        <v>8316</v>
      </c>
      <c r="S3696" s="15">
        <f t="shared" si="281"/>
        <v>42490.133877314816</v>
      </c>
      <c r="T3696" s="15">
        <f t="shared" si="282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3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79"/>
        <v>100</v>
      </c>
      <c r="P3697">
        <f t="shared" si="280"/>
        <v>121.36</v>
      </c>
      <c r="Q3697" s="11" t="s">
        <v>8315</v>
      </c>
      <c r="R3697" t="s">
        <v>8316</v>
      </c>
      <c r="S3697" s="15">
        <f t="shared" si="281"/>
        <v>41995.870486111111</v>
      </c>
      <c r="T3697" s="15">
        <f t="shared" si="282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3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79"/>
        <v>155</v>
      </c>
      <c r="P3698">
        <f t="shared" si="280"/>
        <v>39.74</v>
      </c>
      <c r="Q3698" s="11" t="s">
        <v>8315</v>
      </c>
      <c r="R3698" t="s">
        <v>8316</v>
      </c>
      <c r="S3698" s="15">
        <f t="shared" si="281"/>
        <v>41988.617083333331</v>
      </c>
      <c r="T3698" s="15">
        <f t="shared" si="282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3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79"/>
        <v>108</v>
      </c>
      <c r="P3699">
        <f t="shared" si="280"/>
        <v>72</v>
      </c>
      <c r="Q3699" s="11" t="s">
        <v>8315</v>
      </c>
      <c r="R3699" t="s">
        <v>8316</v>
      </c>
      <c r="S3699" s="15">
        <f t="shared" si="281"/>
        <v>42479.465833333335</v>
      </c>
      <c r="T3699" s="15">
        <f t="shared" si="282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3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79"/>
        <v>111</v>
      </c>
      <c r="P3700">
        <f t="shared" si="280"/>
        <v>40.630000000000003</v>
      </c>
      <c r="Q3700" s="11" t="s">
        <v>8315</v>
      </c>
      <c r="R3700" t="s">
        <v>8316</v>
      </c>
      <c r="S3700" s="15">
        <f t="shared" si="281"/>
        <v>42401.806562500002</v>
      </c>
      <c r="T3700" s="15">
        <f t="shared" si="282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3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79"/>
        <v>101</v>
      </c>
      <c r="P3701">
        <f t="shared" si="280"/>
        <v>63</v>
      </c>
      <c r="Q3701" s="11" t="s">
        <v>8315</v>
      </c>
      <c r="R3701" t="s">
        <v>8316</v>
      </c>
      <c r="S3701" s="15">
        <f t="shared" si="281"/>
        <v>41897.602037037039</v>
      </c>
      <c r="T3701" s="15">
        <f t="shared" si="282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3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79"/>
        <v>121</v>
      </c>
      <c r="P3702">
        <f t="shared" si="280"/>
        <v>33.67</v>
      </c>
      <c r="Q3702" s="11" t="s">
        <v>8315</v>
      </c>
      <c r="R3702" t="s">
        <v>8316</v>
      </c>
      <c r="S3702" s="15">
        <f t="shared" si="281"/>
        <v>41882.585648148146</v>
      </c>
      <c r="T3702" s="15">
        <f t="shared" si="282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79"/>
        <v>100</v>
      </c>
      <c r="P3703">
        <f t="shared" si="280"/>
        <v>38.590000000000003</v>
      </c>
      <c r="Q3703" s="11" t="s">
        <v>8315</v>
      </c>
      <c r="R3703" t="s">
        <v>8316</v>
      </c>
      <c r="S3703" s="15">
        <f t="shared" si="281"/>
        <v>42129.541585648149</v>
      </c>
      <c r="T3703" s="15">
        <f t="shared" si="282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3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79"/>
        <v>109</v>
      </c>
      <c r="P3704">
        <f t="shared" si="280"/>
        <v>155.94999999999999</v>
      </c>
      <c r="Q3704" s="11" t="s">
        <v>8315</v>
      </c>
      <c r="R3704" t="s">
        <v>8316</v>
      </c>
      <c r="S3704" s="15">
        <f t="shared" si="281"/>
        <v>42524.53800925926</v>
      </c>
      <c r="T3704" s="15">
        <f t="shared" si="282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3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79"/>
        <v>123</v>
      </c>
      <c r="P3705">
        <f t="shared" si="280"/>
        <v>43.2</v>
      </c>
      <c r="Q3705" s="11" t="s">
        <v>8315</v>
      </c>
      <c r="R3705" t="s">
        <v>8316</v>
      </c>
      <c r="S3705" s="15">
        <f t="shared" si="281"/>
        <v>42556.504490740743</v>
      </c>
      <c r="T3705" s="15">
        <f t="shared" si="282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3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79"/>
        <v>136</v>
      </c>
      <c r="P3706">
        <f t="shared" si="280"/>
        <v>15.15</v>
      </c>
      <c r="Q3706" s="11" t="s">
        <v>8315</v>
      </c>
      <c r="R3706" t="s">
        <v>8316</v>
      </c>
      <c r="S3706" s="15">
        <f t="shared" si="281"/>
        <v>42461.689745370371</v>
      </c>
      <c r="T3706" s="15">
        <f t="shared" si="282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3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79"/>
        <v>103</v>
      </c>
      <c r="P3707">
        <f t="shared" si="280"/>
        <v>83.57</v>
      </c>
      <c r="Q3707" s="11" t="s">
        <v>8315</v>
      </c>
      <c r="R3707" t="s">
        <v>8316</v>
      </c>
      <c r="S3707" s="15">
        <f t="shared" si="281"/>
        <v>41792.542986111112</v>
      </c>
      <c r="T3707" s="15">
        <f t="shared" si="282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3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79"/>
        <v>121</v>
      </c>
      <c r="P3708">
        <f t="shared" si="280"/>
        <v>140</v>
      </c>
      <c r="Q3708" s="11" t="s">
        <v>8315</v>
      </c>
      <c r="R3708" t="s">
        <v>8316</v>
      </c>
      <c r="S3708" s="15">
        <f t="shared" si="281"/>
        <v>41879.913761574076</v>
      </c>
      <c r="T3708" s="15">
        <f t="shared" si="282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3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79"/>
        <v>186</v>
      </c>
      <c r="P3709">
        <f t="shared" si="280"/>
        <v>80.87</v>
      </c>
      <c r="Q3709" s="11" t="s">
        <v>8315</v>
      </c>
      <c r="R3709" t="s">
        <v>8316</v>
      </c>
      <c r="S3709" s="15">
        <f t="shared" si="281"/>
        <v>42552.048356481479</v>
      </c>
      <c r="T3709" s="15">
        <f t="shared" si="282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3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79"/>
        <v>300</v>
      </c>
      <c r="P3710">
        <f t="shared" si="280"/>
        <v>53.85</v>
      </c>
      <c r="Q3710" s="11" t="s">
        <v>8315</v>
      </c>
      <c r="R3710" t="s">
        <v>8316</v>
      </c>
      <c r="S3710" s="15">
        <f t="shared" si="281"/>
        <v>41810.142199074071</v>
      </c>
      <c r="T3710" s="15">
        <f t="shared" si="282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3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79"/>
        <v>108</v>
      </c>
      <c r="P3711">
        <f t="shared" si="280"/>
        <v>30.93</v>
      </c>
      <c r="Q3711" s="11" t="s">
        <v>8315</v>
      </c>
      <c r="R3711" t="s">
        <v>8316</v>
      </c>
      <c r="S3711" s="15">
        <f t="shared" si="281"/>
        <v>41785.707708333335</v>
      </c>
      <c r="T3711" s="15">
        <f t="shared" si="282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3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79"/>
        <v>141</v>
      </c>
      <c r="P3712">
        <f t="shared" si="280"/>
        <v>67.959999999999994</v>
      </c>
      <c r="Q3712" s="11" t="s">
        <v>8315</v>
      </c>
      <c r="R3712" t="s">
        <v>8316</v>
      </c>
      <c r="S3712" s="15">
        <f t="shared" si="281"/>
        <v>42072.576249999998</v>
      </c>
      <c r="T3712" s="15">
        <f t="shared" si="282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79"/>
        <v>114</v>
      </c>
      <c r="P3713">
        <f t="shared" si="280"/>
        <v>27.14</v>
      </c>
      <c r="Q3713" s="11" t="s">
        <v>8315</v>
      </c>
      <c r="R3713" t="s">
        <v>8316</v>
      </c>
      <c r="S3713" s="15">
        <f t="shared" si="281"/>
        <v>41779.724224537036</v>
      </c>
      <c r="T3713" s="15">
        <f t="shared" si="282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3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79"/>
        <v>154</v>
      </c>
      <c r="P3714">
        <f t="shared" si="280"/>
        <v>110.87</v>
      </c>
      <c r="Q3714" s="11" t="s">
        <v>8315</v>
      </c>
      <c r="R3714" t="s">
        <v>8316</v>
      </c>
      <c r="S3714" s="15">
        <f t="shared" si="281"/>
        <v>42134.172071759262</v>
      </c>
      <c r="T3714" s="15">
        <f t="shared" si="282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3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si="279"/>
        <v>102</v>
      </c>
      <c r="P3715">
        <f t="shared" si="280"/>
        <v>106.84</v>
      </c>
      <c r="Q3715" s="11" t="s">
        <v>8315</v>
      </c>
      <c r="R3715" t="s">
        <v>8316</v>
      </c>
      <c r="S3715" s="15">
        <f t="shared" si="281"/>
        <v>42505.738032407404</v>
      </c>
      <c r="T3715" s="15">
        <f t="shared" si="282"/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3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79"/>
        <v>102</v>
      </c>
      <c r="P3716">
        <f t="shared" si="280"/>
        <v>105.52</v>
      </c>
      <c r="Q3716" s="11" t="s">
        <v>8315</v>
      </c>
      <c r="R3716" t="s">
        <v>8316</v>
      </c>
      <c r="S3716" s="15">
        <f t="shared" si="281"/>
        <v>42118.556331018524</v>
      </c>
      <c r="T3716" s="15">
        <f t="shared" si="282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3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79"/>
        <v>103</v>
      </c>
      <c r="P3717">
        <f t="shared" si="280"/>
        <v>132.96</v>
      </c>
      <c r="Q3717" s="11" t="s">
        <v>8315</v>
      </c>
      <c r="R3717" t="s">
        <v>8316</v>
      </c>
      <c r="S3717" s="15">
        <f t="shared" si="281"/>
        <v>42036.995590277773</v>
      </c>
      <c r="T3717" s="15">
        <f t="shared" si="282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3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79"/>
        <v>156</v>
      </c>
      <c r="P3718">
        <f t="shared" si="280"/>
        <v>51.92</v>
      </c>
      <c r="Q3718" s="11" t="s">
        <v>8315</v>
      </c>
      <c r="R3718" t="s">
        <v>8316</v>
      </c>
      <c r="S3718" s="15">
        <f t="shared" si="281"/>
        <v>42360.887835648144</v>
      </c>
      <c r="T3718" s="15">
        <f t="shared" si="282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3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79"/>
        <v>101</v>
      </c>
      <c r="P3719">
        <f t="shared" si="280"/>
        <v>310</v>
      </c>
      <c r="Q3719" s="11" t="s">
        <v>8315</v>
      </c>
      <c r="R3719" t="s">
        <v>8316</v>
      </c>
      <c r="S3719" s="15">
        <f t="shared" si="281"/>
        <v>42102.866307870368</v>
      </c>
      <c r="T3719" s="15">
        <f t="shared" si="282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3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79"/>
        <v>239</v>
      </c>
      <c r="P3720">
        <f t="shared" si="280"/>
        <v>26.02</v>
      </c>
      <c r="Q3720" s="11" t="s">
        <v>8315</v>
      </c>
      <c r="R3720" t="s">
        <v>8316</v>
      </c>
      <c r="S3720" s="15">
        <f t="shared" si="281"/>
        <v>42032.716145833328</v>
      </c>
      <c r="T3720" s="15">
        <f t="shared" si="282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3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79"/>
        <v>210</v>
      </c>
      <c r="P3721">
        <f t="shared" si="280"/>
        <v>105</v>
      </c>
      <c r="Q3721" s="11" t="s">
        <v>8315</v>
      </c>
      <c r="R3721" t="s">
        <v>8316</v>
      </c>
      <c r="S3721" s="15">
        <f t="shared" si="281"/>
        <v>42147.729930555557</v>
      </c>
      <c r="T3721" s="15">
        <f t="shared" si="282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3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79"/>
        <v>105</v>
      </c>
      <c r="P3722">
        <f t="shared" si="280"/>
        <v>86.23</v>
      </c>
      <c r="Q3722" s="11" t="s">
        <v>8315</v>
      </c>
      <c r="R3722" t="s">
        <v>8316</v>
      </c>
      <c r="S3722" s="15">
        <f t="shared" si="281"/>
        <v>42165.993125000001</v>
      </c>
      <c r="T3722" s="15">
        <f t="shared" si="282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79"/>
        <v>101</v>
      </c>
      <c r="P3723">
        <f t="shared" si="280"/>
        <v>114.55</v>
      </c>
      <c r="Q3723" s="11" t="s">
        <v>8315</v>
      </c>
      <c r="R3723" t="s">
        <v>8316</v>
      </c>
      <c r="S3723" s="15">
        <f t="shared" si="281"/>
        <v>41927.936157407406</v>
      </c>
      <c r="T3723" s="15">
        <f t="shared" si="282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3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79"/>
        <v>111</v>
      </c>
      <c r="P3724">
        <f t="shared" si="280"/>
        <v>47.66</v>
      </c>
      <c r="Q3724" s="11" t="s">
        <v>8315</v>
      </c>
      <c r="R3724" t="s">
        <v>8316</v>
      </c>
      <c r="S3724" s="15">
        <f t="shared" si="281"/>
        <v>42381.671840277777</v>
      </c>
      <c r="T3724" s="15">
        <f t="shared" si="282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3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79"/>
        <v>102</v>
      </c>
      <c r="P3725">
        <f t="shared" si="280"/>
        <v>72.89</v>
      </c>
      <c r="Q3725" s="11" t="s">
        <v>8315</v>
      </c>
      <c r="R3725" t="s">
        <v>8316</v>
      </c>
      <c r="S3725" s="15">
        <f t="shared" si="281"/>
        <v>41943.753032407411</v>
      </c>
      <c r="T3725" s="15">
        <f t="shared" si="282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3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79"/>
        <v>103</v>
      </c>
      <c r="P3726">
        <f t="shared" si="280"/>
        <v>49.55</v>
      </c>
      <c r="Q3726" s="11" t="s">
        <v>8315</v>
      </c>
      <c r="R3726" t="s">
        <v>8316</v>
      </c>
      <c r="S3726" s="15">
        <f t="shared" si="281"/>
        <v>42465.491435185191</v>
      </c>
      <c r="T3726" s="15">
        <f t="shared" si="282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3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79"/>
        <v>127</v>
      </c>
      <c r="P3727">
        <f t="shared" si="280"/>
        <v>25.4</v>
      </c>
      <c r="Q3727" s="11" t="s">
        <v>8315</v>
      </c>
      <c r="R3727" t="s">
        <v>8316</v>
      </c>
      <c r="S3727" s="15">
        <f t="shared" si="281"/>
        <v>42401.945219907408</v>
      </c>
      <c r="T3727" s="15">
        <f t="shared" si="282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3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79"/>
        <v>339</v>
      </c>
      <c r="P3728">
        <f t="shared" si="280"/>
        <v>62.59</v>
      </c>
      <c r="Q3728" s="11" t="s">
        <v>8315</v>
      </c>
      <c r="R3728" t="s">
        <v>8316</v>
      </c>
      <c r="S3728" s="15">
        <f t="shared" si="281"/>
        <v>42462.140868055561</v>
      </c>
      <c r="T3728" s="15">
        <f t="shared" si="282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3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79"/>
        <v>101</v>
      </c>
      <c r="P3729">
        <f t="shared" si="280"/>
        <v>61.06</v>
      </c>
      <c r="Q3729" s="11" t="s">
        <v>8315</v>
      </c>
      <c r="R3729" t="s">
        <v>8316</v>
      </c>
      <c r="S3729" s="15">
        <f t="shared" si="281"/>
        <v>42632.348310185189</v>
      </c>
      <c r="T3729" s="15">
        <f t="shared" si="282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3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79"/>
        <v>9</v>
      </c>
      <c r="P3730">
        <f t="shared" si="280"/>
        <v>60.06</v>
      </c>
      <c r="Q3730" s="11" t="s">
        <v>8315</v>
      </c>
      <c r="R3730" t="s">
        <v>8316</v>
      </c>
      <c r="S3730" s="15">
        <f t="shared" si="281"/>
        <v>42205.171018518522</v>
      </c>
      <c r="T3730" s="15">
        <f t="shared" si="282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3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79"/>
        <v>7</v>
      </c>
      <c r="P3731">
        <f t="shared" si="280"/>
        <v>72.400000000000006</v>
      </c>
      <c r="Q3731" s="11" t="s">
        <v>8315</v>
      </c>
      <c r="R3731" t="s">
        <v>8316</v>
      </c>
      <c r="S3731" s="15">
        <f t="shared" si="281"/>
        <v>42041.205000000002</v>
      </c>
      <c r="T3731" s="15">
        <f t="shared" si="282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3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79"/>
        <v>10</v>
      </c>
      <c r="P3732">
        <f t="shared" si="280"/>
        <v>100</v>
      </c>
      <c r="Q3732" s="11" t="s">
        <v>8315</v>
      </c>
      <c r="R3732" t="s">
        <v>8316</v>
      </c>
      <c r="S3732" s="15">
        <f t="shared" si="281"/>
        <v>42203.677766203706</v>
      </c>
      <c r="T3732" s="15">
        <f t="shared" si="282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79"/>
        <v>11</v>
      </c>
      <c r="P3733">
        <f t="shared" si="280"/>
        <v>51.67</v>
      </c>
      <c r="Q3733" s="11" t="s">
        <v>8315</v>
      </c>
      <c r="R3733" t="s">
        <v>8316</v>
      </c>
      <c r="S3733" s="15">
        <f t="shared" si="281"/>
        <v>41983.752847222218</v>
      </c>
      <c r="T3733" s="15">
        <f t="shared" si="282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3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79"/>
        <v>15</v>
      </c>
      <c r="P3734">
        <f t="shared" si="280"/>
        <v>32.75</v>
      </c>
      <c r="Q3734" s="11" t="s">
        <v>8315</v>
      </c>
      <c r="R3734" t="s">
        <v>8316</v>
      </c>
      <c r="S3734" s="15">
        <f t="shared" si="281"/>
        <v>41968.677465277782</v>
      </c>
      <c r="T3734" s="15">
        <f t="shared" si="282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3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79"/>
        <v>0</v>
      </c>
      <c r="P3735">
        <f t="shared" si="280"/>
        <v>0</v>
      </c>
      <c r="Q3735" s="11" t="s">
        <v>8315</v>
      </c>
      <c r="R3735" t="s">
        <v>8316</v>
      </c>
      <c r="S3735" s="15">
        <f t="shared" si="281"/>
        <v>42103.024398148147</v>
      </c>
      <c r="T3735" s="15">
        <f t="shared" si="282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3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79"/>
        <v>28</v>
      </c>
      <c r="P3736">
        <f t="shared" si="280"/>
        <v>61</v>
      </c>
      <c r="Q3736" s="11" t="s">
        <v>8315</v>
      </c>
      <c r="R3736" t="s">
        <v>8316</v>
      </c>
      <c r="S3736" s="15">
        <f t="shared" si="281"/>
        <v>42089.901574074072</v>
      </c>
      <c r="T3736" s="15">
        <f t="shared" si="282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3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79"/>
        <v>13</v>
      </c>
      <c r="P3737">
        <f t="shared" si="280"/>
        <v>10</v>
      </c>
      <c r="Q3737" s="11" t="s">
        <v>8315</v>
      </c>
      <c r="R3737" t="s">
        <v>8316</v>
      </c>
      <c r="S3737" s="15">
        <f t="shared" si="281"/>
        <v>42122.693159722221</v>
      </c>
      <c r="T3737" s="15">
        <f t="shared" si="282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3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79"/>
        <v>1</v>
      </c>
      <c r="P3738">
        <f t="shared" si="280"/>
        <v>10</v>
      </c>
      <c r="Q3738" s="11" t="s">
        <v>8315</v>
      </c>
      <c r="R3738" t="s">
        <v>8316</v>
      </c>
      <c r="S3738" s="15">
        <f t="shared" si="281"/>
        <v>42048.711724537032</v>
      </c>
      <c r="T3738" s="15">
        <f t="shared" si="282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3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79"/>
        <v>21</v>
      </c>
      <c r="P3739">
        <f t="shared" si="280"/>
        <v>37.5</v>
      </c>
      <c r="Q3739" s="11" t="s">
        <v>8315</v>
      </c>
      <c r="R3739" t="s">
        <v>8316</v>
      </c>
      <c r="S3739" s="15">
        <f t="shared" si="281"/>
        <v>42297.691006944442</v>
      </c>
      <c r="T3739" s="15">
        <f t="shared" si="282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3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79"/>
        <v>18</v>
      </c>
      <c r="P3740">
        <f t="shared" si="280"/>
        <v>45</v>
      </c>
      <c r="Q3740" s="11" t="s">
        <v>8315</v>
      </c>
      <c r="R3740" t="s">
        <v>8316</v>
      </c>
      <c r="S3740" s="15">
        <f t="shared" si="281"/>
        <v>41813.938715277778</v>
      </c>
      <c r="T3740" s="15">
        <f t="shared" si="282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3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79"/>
        <v>20</v>
      </c>
      <c r="P3741">
        <f t="shared" si="280"/>
        <v>100.63</v>
      </c>
      <c r="Q3741" s="11" t="s">
        <v>8315</v>
      </c>
      <c r="R3741" t="s">
        <v>8316</v>
      </c>
      <c r="S3741" s="15">
        <f t="shared" si="281"/>
        <v>42548.449861111112</v>
      </c>
      <c r="T3741" s="15">
        <f t="shared" si="282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3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79"/>
        <v>18</v>
      </c>
      <c r="P3742">
        <f t="shared" si="280"/>
        <v>25.57</v>
      </c>
      <c r="Q3742" s="11" t="s">
        <v>8315</v>
      </c>
      <c r="R3742" t="s">
        <v>8316</v>
      </c>
      <c r="S3742" s="15">
        <f t="shared" si="281"/>
        <v>41833.089756944442</v>
      </c>
      <c r="T3742" s="15">
        <f t="shared" si="282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79"/>
        <v>0</v>
      </c>
      <c r="P3743">
        <f t="shared" si="280"/>
        <v>0</v>
      </c>
      <c r="Q3743" s="11" t="s">
        <v>8315</v>
      </c>
      <c r="R3743" t="s">
        <v>8316</v>
      </c>
      <c r="S3743" s="15">
        <f t="shared" si="281"/>
        <v>42325.920717592591</v>
      </c>
      <c r="T3743" s="15">
        <f t="shared" si="282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3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79"/>
        <v>2</v>
      </c>
      <c r="P3744">
        <f t="shared" si="280"/>
        <v>25</v>
      </c>
      <c r="Q3744" s="11" t="s">
        <v>8315</v>
      </c>
      <c r="R3744" t="s">
        <v>8316</v>
      </c>
      <c r="S3744" s="15">
        <f t="shared" si="281"/>
        <v>41858.214629629627</v>
      </c>
      <c r="T3744" s="15">
        <f t="shared" si="282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3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79"/>
        <v>0</v>
      </c>
      <c r="P3745">
        <f t="shared" si="280"/>
        <v>0</v>
      </c>
      <c r="Q3745" s="11" t="s">
        <v>8315</v>
      </c>
      <c r="R3745" t="s">
        <v>8316</v>
      </c>
      <c r="S3745" s="15">
        <f t="shared" si="281"/>
        <v>41793.710231481484</v>
      </c>
      <c r="T3745" s="15">
        <f t="shared" si="282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3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79"/>
        <v>0</v>
      </c>
      <c r="P3746">
        <f t="shared" si="280"/>
        <v>0</v>
      </c>
      <c r="Q3746" s="11" t="s">
        <v>8315</v>
      </c>
      <c r="R3746" t="s">
        <v>8316</v>
      </c>
      <c r="S3746" s="15">
        <f t="shared" si="281"/>
        <v>41793.814259259263</v>
      </c>
      <c r="T3746" s="15">
        <f t="shared" si="282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3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79"/>
        <v>10</v>
      </c>
      <c r="P3747">
        <f t="shared" si="280"/>
        <v>10</v>
      </c>
      <c r="Q3747" s="11" t="s">
        <v>8315</v>
      </c>
      <c r="R3747" t="s">
        <v>8316</v>
      </c>
      <c r="S3747" s="15">
        <f t="shared" si="281"/>
        <v>41831.697939814818</v>
      </c>
      <c r="T3747" s="15">
        <f t="shared" si="282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3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79"/>
        <v>2</v>
      </c>
      <c r="P3748">
        <f t="shared" si="280"/>
        <v>202</v>
      </c>
      <c r="Q3748" s="11" t="s">
        <v>8315</v>
      </c>
      <c r="R3748" t="s">
        <v>8316</v>
      </c>
      <c r="S3748" s="15">
        <f t="shared" si="281"/>
        <v>42621.389340277776</v>
      </c>
      <c r="T3748" s="15">
        <f t="shared" si="282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3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79"/>
        <v>1</v>
      </c>
      <c r="P3749">
        <f t="shared" si="280"/>
        <v>25</v>
      </c>
      <c r="Q3749" s="11" t="s">
        <v>8315</v>
      </c>
      <c r="R3749" t="s">
        <v>8316</v>
      </c>
      <c r="S3749" s="15">
        <f t="shared" si="281"/>
        <v>42164.299722222218</v>
      </c>
      <c r="T3749" s="15">
        <f t="shared" si="282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3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79"/>
        <v>104</v>
      </c>
      <c r="P3750">
        <f t="shared" si="280"/>
        <v>99.54</v>
      </c>
      <c r="Q3750" s="11" t="s">
        <v>8315</v>
      </c>
      <c r="R3750" t="s">
        <v>8357</v>
      </c>
      <c r="S3750" s="15">
        <f t="shared" si="281"/>
        <v>42395.706435185188</v>
      </c>
      <c r="T3750" s="15">
        <f t="shared" si="282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3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79"/>
        <v>105</v>
      </c>
      <c r="P3751">
        <f t="shared" si="280"/>
        <v>75</v>
      </c>
      <c r="Q3751" s="11" t="s">
        <v>8315</v>
      </c>
      <c r="R3751" t="s">
        <v>8357</v>
      </c>
      <c r="S3751" s="15">
        <f t="shared" si="281"/>
        <v>42458.127175925925</v>
      </c>
      <c r="T3751" s="15">
        <f t="shared" si="282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3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79"/>
        <v>100</v>
      </c>
      <c r="P3752">
        <f t="shared" si="280"/>
        <v>215.25</v>
      </c>
      <c r="Q3752" s="11" t="s">
        <v>8315</v>
      </c>
      <c r="R3752" t="s">
        <v>8357</v>
      </c>
      <c r="S3752" s="15">
        <f t="shared" si="281"/>
        <v>42016.981574074074</v>
      </c>
      <c r="T3752" s="15">
        <f t="shared" si="282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79"/>
        <v>133</v>
      </c>
      <c r="P3753">
        <f t="shared" si="280"/>
        <v>120.55</v>
      </c>
      <c r="Q3753" s="11" t="s">
        <v>8315</v>
      </c>
      <c r="R3753" t="s">
        <v>8357</v>
      </c>
      <c r="S3753" s="15">
        <f t="shared" si="281"/>
        <v>42403.035567129627</v>
      </c>
      <c r="T3753" s="15">
        <f t="shared" si="282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3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79"/>
        <v>113</v>
      </c>
      <c r="P3754">
        <f t="shared" si="280"/>
        <v>37.67</v>
      </c>
      <c r="Q3754" s="11" t="s">
        <v>8315</v>
      </c>
      <c r="R3754" t="s">
        <v>8357</v>
      </c>
      <c r="S3754" s="15">
        <f t="shared" si="281"/>
        <v>42619.802488425921</v>
      </c>
      <c r="T3754" s="15">
        <f t="shared" si="282"/>
        <v>42659.875</v>
      </c>
      <c r="U3754">
        <f>YEAR(S3754)</f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3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79"/>
        <v>103</v>
      </c>
      <c r="P3755">
        <f t="shared" si="280"/>
        <v>172.23</v>
      </c>
      <c r="Q3755" s="11" t="s">
        <v>8315</v>
      </c>
      <c r="R3755" t="s">
        <v>8357</v>
      </c>
      <c r="S3755" s="15">
        <f t="shared" si="281"/>
        <v>42128.824074074073</v>
      </c>
      <c r="T3755" s="15">
        <f t="shared" si="282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3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ref="O3756:O3819" si="283">ROUND(E3756/D3756*100,0)</f>
        <v>120</v>
      </c>
      <c r="P3756">
        <f t="shared" ref="P3756:P3819" si="284">IFERROR(ROUND(E3756/L3756, 2), 0)</f>
        <v>111.11</v>
      </c>
      <c r="Q3756" s="11" t="s">
        <v>8315</v>
      </c>
      <c r="R3756" t="s">
        <v>8357</v>
      </c>
      <c r="S3756" s="15">
        <f t="shared" ref="S3756:S3819" si="285">(((J3756/60)/60)/24)+DATE(1970,1,1)</f>
        <v>41808.881215277775</v>
      </c>
      <c r="T3756" s="15">
        <f t="shared" ref="T3756:T3819" si="286">(((I3756/60)/60)/24)+DATE(1970,1,1)</f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3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83"/>
        <v>130</v>
      </c>
      <c r="P3757">
        <f t="shared" si="284"/>
        <v>25.46</v>
      </c>
      <c r="Q3757" s="11" t="s">
        <v>8315</v>
      </c>
      <c r="R3757" t="s">
        <v>8357</v>
      </c>
      <c r="S3757" s="15">
        <f t="shared" si="285"/>
        <v>42445.866979166662</v>
      </c>
      <c r="T3757" s="15">
        <f t="shared" si="286"/>
        <v>42475.866979166662</v>
      </c>
      <c r="U3757">
        <f>YEAR(S3757)</f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3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83"/>
        <v>101</v>
      </c>
      <c r="P3758">
        <f t="shared" si="284"/>
        <v>267.64999999999998</v>
      </c>
      <c r="Q3758" s="11" t="s">
        <v>8315</v>
      </c>
      <c r="R3758" t="s">
        <v>8357</v>
      </c>
      <c r="S3758" s="15">
        <f t="shared" si="285"/>
        <v>41771.814791666664</v>
      </c>
      <c r="T3758" s="15">
        <f t="shared" si="286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3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83"/>
        <v>109</v>
      </c>
      <c r="P3759">
        <f t="shared" si="284"/>
        <v>75.959999999999994</v>
      </c>
      <c r="Q3759" s="11" t="s">
        <v>8315</v>
      </c>
      <c r="R3759" t="s">
        <v>8357</v>
      </c>
      <c r="S3759" s="15">
        <f t="shared" si="285"/>
        <v>41954.850868055553</v>
      </c>
      <c r="T3759" s="15">
        <f t="shared" si="286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3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83"/>
        <v>102</v>
      </c>
      <c r="P3760">
        <f t="shared" si="284"/>
        <v>59.04</v>
      </c>
      <c r="Q3760" s="11" t="s">
        <v>8315</v>
      </c>
      <c r="R3760" t="s">
        <v>8357</v>
      </c>
      <c r="S3760" s="15">
        <f t="shared" si="285"/>
        <v>41747.471504629626</v>
      </c>
      <c r="T3760" s="15">
        <f t="shared" si="286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3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83"/>
        <v>110</v>
      </c>
      <c r="P3761">
        <f t="shared" si="284"/>
        <v>50.11</v>
      </c>
      <c r="Q3761" s="11" t="s">
        <v>8315</v>
      </c>
      <c r="R3761" t="s">
        <v>8357</v>
      </c>
      <c r="S3761" s="15">
        <f t="shared" si="285"/>
        <v>42182.108252314814</v>
      </c>
      <c r="T3761" s="15">
        <f t="shared" si="286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3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83"/>
        <v>101</v>
      </c>
      <c r="P3762">
        <f t="shared" si="284"/>
        <v>55.5</v>
      </c>
      <c r="Q3762" s="11" t="s">
        <v>8315</v>
      </c>
      <c r="R3762" t="s">
        <v>8357</v>
      </c>
      <c r="S3762" s="15">
        <f t="shared" si="285"/>
        <v>41739.525300925925</v>
      </c>
      <c r="T3762" s="15">
        <f t="shared" si="286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83"/>
        <v>100</v>
      </c>
      <c r="P3763">
        <f t="shared" si="284"/>
        <v>166.67</v>
      </c>
      <c r="Q3763" s="11" t="s">
        <v>8315</v>
      </c>
      <c r="R3763" t="s">
        <v>8357</v>
      </c>
      <c r="S3763" s="15">
        <f t="shared" si="285"/>
        <v>42173.466863425929</v>
      </c>
      <c r="T3763" s="15">
        <f t="shared" si="286"/>
        <v>42226.958333333328</v>
      </c>
      <c r="U3763">
        <f t="shared" ref="U3763:U3764" si="287">YEAR(S3763)</f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3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83"/>
        <v>106</v>
      </c>
      <c r="P3764">
        <f t="shared" si="284"/>
        <v>47.43</v>
      </c>
      <c r="Q3764" s="11" t="s">
        <v>8315</v>
      </c>
      <c r="R3764" t="s">
        <v>8357</v>
      </c>
      <c r="S3764" s="15">
        <f t="shared" si="285"/>
        <v>42193.813530092593</v>
      </c>
      <c r="T3764" s="15">
        <f t="shared" si="286"/>
        <v>42218.813530092593</v>
      </c>
      <c r="U3764">
        <f t="shared" si="287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3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83"/>
        <v>100</v>
      </c>
      <c r="P3765">
        <f t="shared" si="284"/>
        <v>64.94</v>
      </c>
      <c r="Q3765" s="11" t="s">
        <v>8315</v>
      </c>
      <c r="R3765" t="s">
        <v>8357</v>
      </c>
      <c r="S3765" s="15">
        <f t="shared" si="285"/>
        <v>42065.750300925924</v>
      </c>
      <c r="T3765" s="15">
        <f t="shared" si="286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3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83"/>
        <v>100</v>
      </c>
      <c r="P3766">
        <f t="shared" si="284"/>
        <v>55.56</v>
      </c>
      <c r="Q3766" s="11" t="s">
        <v>8315</v>
      </c>
      <c r="R3766" t="s">
        <v>8357</v>
      </c>
      <c r="S3766" s="15">
        <f t="shared" si="285"/>
        <v>42499.842962962968</v>
      </c>
      <c r="T3766" s="15">
        <f t="shared" si="286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3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83"/>
        <v>113</v>
      </c>
      <c r="P3767">
        <f t="shared" si="284"/>
        <v>74.22</v>
      </c>
      <c r="Q3767" s="11" t="s">
        <v>8315</v>
      </c>
      <c r="R3767" t="s">
        <v>8357</v>
      </c>
      <c r="S3767" s="15">
        <f t="shared" si="285"/>
        <v>41820.776412037041</v>
      </c>
      <c r="T3767" s="15">
        <f t="shared" si="286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3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83"/>
        <v>103</v>
      </c>
      <c r="P3768">
        <f t="shared" si="284"/>
        <v>106.93</v>
      </c>
      <c r="Q3768" s="11" t="s">
        <v>8315</v>
      </c>
      <c r="R3768" t="s">
        <v>8357</v>
      </c>
      <c r="S3768" s="15">
        <f t="shared" si="285"/>
        <v>41788.167187500003</v>
      </c>
      <c r="T3768" s="15">
        <f t="shared" si="286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3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83"/>
        <v>117</v>
      </c>
      <c r="P3769">
        <f t="shared" si="284"/>
        <v>41.7</v>
      </c>
      <c r="Q3769" s="11" t="s">
        <v>8315</v>
      </c>
      <c r="R3769" t="s">
        <v>8357</v>
      </c>
      <c r="S3769" s="15">
        <f t="shared" si="285"/>
        <v>42050.019641203704</v>
      </c>
      <c r="T3769" s="15">
        <f t="shared" si="286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3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83"/>
        <v>108</v>
      </c>
      <c r="P3770">
        <f t="shared" si="284"/>
        <v>74.239999999999995</v>
      </c>
      <c r="Q3770" s="11" t="s">
        <v>8315</v>
      </c>
      <c r="R3770" t="s">
        <v>8357</v>
      </c>
      <c r="S3770" s="15">
        <f t="shared" si="285"/>
        <v>41772.727893518517</v>
      </c>
      <c r="T3770" s="15">
        <f t="shared" si="286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3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83"/>
        <v>100</v>
      </c>
      <c r="P3771">
        <f t="shared" si="284"/>
        <v>73.33</v>
      </c>
      <c r="Q3771" s="11" t="s">
        <v>8315</v>
      </c>
      <c r="R3771" t="s">
        <v>8357</v>
      </c>
      <c r="S3771" s="15">
        <f t="shared" si="285"/>
        <v>42445.598136574074</v>
      </c>
      <c r="T3771" s="15">
        <f t="shared" si="286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3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83"/>
        <v>100</v>
      </c>
      <c r="P3772">
        <f t="shared" si="284"/>
        <v>100</v>
      </c>
      <c r="Q3772" s="11" t="s">
        <v>8315</v>
      </c>
      <c r="R3772" t="s">
        <v>8357</v>
      </c>
      <c r="S3772" s="15">
        <f t="shared" si="285"/>
        <v>42138.930671296301</v>
      </c>
      <c r="T3772" s="15">
        <f t="shared" si="286"/>
        <v>42168.930671296301</v>
      </c>
      <c r="U3772">
        <f>YEAR(S3772)</f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83"/>
        <v>146</v>
      </c>
      <c r="P3773">
        <f t="shared" si="284"/>
        <v>38.42</v>
      </c>
      <c r="Q3773" s="11" t="s">
        <v>8315</v>
      </c>
      <c r="R3773" t="s">
        <v>8357</v>
      </c>
      <c r="S3773" s="15">
        <f t="shared" si="285"/>
        <v>42493.857083333336</v>
      </c>
      <c r="T3773" s="15">
        <f t="shared" si="286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3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83"/>
        <v>110</v>
      </c>
      <c r="P3774">
        <f t="shared" si="284"/>
        <v>166.97</v>
      </c>
      <c r="Q3774" s="11" t="s">
        <v>8315</v>
      </c>
      <c r="R3774" t="s">
        <v>8357</v>
      </c>
      <c r="S3774" s="15">
        <f t="shared" si="285"/>
        <v>42682.616967592592</v>
      </c>
      <c r="T3774" s="15">
        <f t="shared" si="286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3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83"/>
        <v>108</v>
      </c>
      <c r="P3775">
        <f t="shared" si="284"/>
        <v>94.91</v>
      </c>
      <c r="Q3775" s="11" t="s">
        <v>8315</v>
      </c>
      <c r="R3775" t="s">
        <v>8357</v>
      </c>
      <c r="S3775" s="15">
        <f t="shared" si="285"/>
        <v>42656.005173611105</v>
      </c>
      <c r="T3775" s="15">
        <f t="shared" si="286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3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83"/>
        <v>100</v>
      </c>
      <c r="P3776">
        <f t="shared" si="284"/>
        <v>100</v>
      </c>
      <c r="Q3776" s="11" t="s">
        <v>8315</v>
      </c>
      <c r="R3776" t="s">
        <v>8357</v>
      </c>
      <c r="S3776" s="15">
        <f t="shared" si="285"/>
        <v>42087.792303240742</v>
      </c>
      <c r="T3776" s="15">
        <f t="shared" si="286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3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83"/>
        <v>100</v>
      </c>
      <c r="P3777">
        <f t="shared" si="284"/>
        <v>143.21</v>
      </c>
      <c r="Q3777" s="11" t="s">
        <v>8315</v>
      </c>
      <c r="R3777" t="s">
        <v>8357</v>
      </c>
      <c r="S3777" s="15">
        <f t="shared" si="285"/>
        <v>42075.942627314813</v>
      </c>
      <c r="T3777" s="15">
        <f t="shared" si="286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3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83"/>
        <v>107</v>
      </c>
      <c r="P3778">
        <f t="shared" si="284"/>
        <v>90.82</v>
      </c>
      <c r="Q3778" s="11" t="s">
        <v>8315</v>
      </c>
      <c r="R3778" t="s">
        <v>8357</v>
      </c>
      <c r="S3778" s="15">
        <f t="shared" si="285"/>
        <v>41814.367800925924</v>
      </c>
      <c r="T3778" s="15">
        <f t="shared" si="286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3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si="283"/>
        <v>143</v>
      </c>
      <c r="P3779">
        <f t="shared" si="284"/>
        <v>48.54</v>
      </c>
      <c r="Q3779" s="11" t="s">
        <v>8315</v>
      </c>
      <c r="R3779" t="s">
        <v>8357</v>
      </c>
      <c r="S3779" s="15">
        <f t="shared" si="285"/>
        <v>41887.111354166671</v>
      </c>
      <c r="T3779" s="15">
        <f t="shared" si="286"/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3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83"/>
        <v>105</v>
      </c>
      <c r="P3780">
        <f t="shared" si="284"/>
        <v>70.03</v>
      </c>
      <c r="Q3780" s="11" t="s">
        <v>8315</v>
      </c>
      <c r="R3780" t="s">
        <v>8357</v>
      </c>
      <c r="S3780" s="15">
        <f t="shared" si="285"/>
        <v>41989.819212962961</v>
      </c>
      <c r="T3780" s="15">
        <f t="shared" si="286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3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83"/>
        <v>104</v>
      </c>
      <c r="P3781">
        <f t="shared" si="284"/>
        <v>135.63</v>
      </c>
      <c r="Q3781" s="11" t="s">
        <v>8315</v>
      </c>
      <c r="R3781" t="s">
        <v>8357</v>
      </c>
      <c r="S3781" s="15">
        <f t="shared" si="285"/>
        <v>42425.735416666663</v>
      </c>
      <c r="T3781" s="15">
        <f t="shared" si="286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3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83"/>
        <v>120</v>
      </c>
      <c r="P3782">
        <f t="shared" si="284"/>
        <v>100</v>
      </c>
      <c r="Q3782" s="11" t="s">
        <v>8315</v>
      </c>
      <c r="R3782" t="s">
        <v>8357</v>
      </c>
      <c r="S3782" s="15">
        <f t="shared" si="285"/>
        <v>42166.219733796301</v>
      </c>
      <c r="T3782" s="15">
        <f t="shared" si="286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83"/>
        <v>110</v>
      </c>
      <c r="P3783">
        <f t="shared" si="284"/>
        <v>94.9</v>
      </c>
      <c r="Q3783" s="11" t="s">
        <v>8315</v>
      </c>
      <c r="R3783" t="s">
        <v>8357</v>
      </c>
      <c r="S3783" s="15">
        <f t="shared" si="285"/>
        <v>41865.882928240739</v>
      </c>
      <c r="T3783" s="15">
        <f t="shared" si="286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3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83"/>
        <v>102</v>
      </c>
      <c r="P3784">
        <f t="shared" si="284"/>
        <v>75.37</v>
      </c>
      <c r="Q3784" s="11" t="s">
        <v>8315</v>
      </c>
      <c r="R3784" t="s">
        <v>8357</v>
      </c>
      <c r="S3784" s="15">
        <f t="shared" si="285"/>
        <v>42546.862233796302</v>
      </c>
      <c r="T3784" s="15">
        <f t="shared" si="286"/>
        <v>42575.958333333328</v>
      </c>
      <c r="U3784">
        <f>YEAR(S3784)</f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3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83"/>
        <v>129</v>
      </c>
      <c r="P3785">
        <f t="shared" si="284"/>
        <v>64.459999999999994</v>
      </c>
      <c r="Q3785" s="11" t="s">
        <v>8315</v>
      </c>
      <c r="R3785" t="s">
        <v>8357</v>
      </c>
      <c r="S3785" s="15">
        <f t="shared" si="285"/>
        <v>42420.140277777777</v>
      </c>
      <c r="T3785" s="15">
        <f t="shared" si="286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3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83"/>
        <v>115</v>
      </c>
      <c r="P3786">
        <f t="shared" si="284"/>
        <v>115</v>
      </c>
      <c r="Q3786" s="11" t="s">
        <v>8315</v>
      </c>
      <c r="R3786" t="s">
        <v>8357</v>
      </c>
      <c r="S3786" s="15">
        <f t="shared" si="285"/>
        <v>42531.980694444443</v>
      </c>
      <c r="T3786" s="15">
        <f t="shared" si="286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3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83"/>
        <v>151</v>
      </c>
      <c r="P3787">
        <f t="shared" si="284"/>
        <v>100.5</v>
      </c>
      <c r="Q3787" s="11" t="s">
        <v>8315</v>
      </c>
      <c r="R3787" t="s">
        <v>8357</v>
      </c>
      <c r="S3787" s="15">
        <f t="shared" si="285"/>
        <v>42548.63853009259</v>
      </c>
      <c r="T3787" s="15">
        <f t="shared" si="286"/>
        <v>42584.418749999997</v>
      </c>
      <c r="U3787">
        <f>YEAR(S3787)</f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3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83"/>
        <v>111</v>
      </c>
      <c r="P3788">
        <f t="shared" si="284"/>
        <v>93.77</v>
      </c>
      <c r="Q3788" s="11" t="s">
        <v>8315</v>
      </c>
      <c r="R3788" t="s">
        <v>8357</v>
      </c>
      <c r="S3788" s="15">
        <f t="shared" si="285"/>
        <v>42487.037905092591</v>
      </c>
      <c r="T3788" s="15">
        <f t="shared" si="286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3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83"/>
        <v>100</v>
      </c>
      <c r="P3789">
        <f t="shared" si="284"/>
        <v>35.1</v>
      </c>
      <c r="Q3789" s="11" t="s">
        <v>8315</v>
      </c>
      <c r="R3789" t="s">
        <v>8357</v>
      </c>
      <c r="S3789" s="15">
        <f t="shared" si="285"/>
        <v>42167.534791666665</v>
      </c>
      <c r="T3789" s="15">
        <f t="shared" si="286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3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83"/>
        <v>1</v>
      </c>
      <c r="P3790">
        <f t="shared" si="284"/>
        <v>500</v>
      </c>
      <c r="Q3790" s="11" t="s">
        <v>8315</v>
      </c>
      <c r="R3790" t="s">
        <v>8357</v>
      </c>
      <c r="S3790" s="15">
        <f t="shared" si="285"/>
        <v>42333.695821759262</v>
      </c>
      <c r="T3790" s="15">
        <f t="shared" si="286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3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83"/>
        <v>3</v>
      </c>
      <c r="P3791">
        <f t="shared" si="284"/>
        <v>29</v>
      </c>
      <c r="Q3791" s="11" t="s">
        <v>8315</v>
      </c>
      <c r="R3791" t="s">
        <v>8357</v>
      </c>
      <c r="S3791" s="15">
        <f t="shared" si="285"/>
        <v>42138.798819444448</v>
      </c>
      <c r="T3791" s="15">
        <f t="shared" si="286"/>
        <v>42170.798819444448</v>
      </c>
      <c r="U3791">
        <f>YEAR(S3791)</f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3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83"/>
        <v>0</v>
      </c>
      <c r="P3792">
        <f t="shared" si="284"/>
        <v>0</v>
      </c>
      <c r="Q3792" s="11" t="s">
        <v>8315</v>
      </c>
      <c r="R3792" t="s">
        <v>8357</v>
      </c>
      <c r="S3792" s="15">
        <f t="shared" si="285"/>
        <v>42666.666932870372</v>
      </c>
      <c r="T3792" s="15">
        <f t="shared" si="286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83"/>
        <v>0</v>
      </c>
      <c r="P3793">
        <f t="shared" si="284"/>
        <v>0</v>
      </c>
      <c r="Q3793" s="11" t="s">
        <v>8315</v>
      </c>
      <c r="R3793" t="s">
        <v>8357</v>
      </c>
      <c r="S3793" s="15">
        <f t="shared" si="285"/>
        <v>41766.692037037035</v>
      </c>
      <c r="T3793" s="15">
        <f t="shared" si="286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3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83"/>
        <v>0</v>
      </c>
      <c r="P3794">
        <f t="shared" si="284"/>
        <v>17.5</v>
      </c>
      <c r="Q3794" s="11" t="s">
        <v>8315</v>
      </c>
      <c r="R3794" t="s">
        <v>8357</v>
      </c>
      <c r="S3794" s="15">
        <f t="shared" si="285"/>
        <v>42170.447013888886</v>
      </c>
      <c r="T3794" s="15">
        <f t="shared" si="286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3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83"/>
        <v>60</v>
      </c>
      <c r="P3795">
        <f t="shared" si="284"/>
        <v>174</v>
      </c>
      <c r="Q3795" s="11" t="s">
        <v>8315</v>
      </c>
      <c r="R3795" t="s">
        <v>8357</v>
      </c>
      <c r="S3795" s="15">
        <f t="shared" si="285"/>
        <v>41968.938993055555</v>
      </c>
      <c r="T3795" s="15">
        <f t="shared" si="286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3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83"/>
        <v>1</v>
      </c>
      <c r="P3796">
        <f t="shared" si="284"/>
        <v>50</v>
      </c>
      <c r="Q3796" s="11" t="s">
        <v>8315</v>
      </c>
      <c r="R3796" t="s">
        <v>8357</v>
      </c>
      <c r="S3796" s="15">
        <f t="shared" si="285"/>
        <v>42132.58048611111</v>
      </c>
      <c r="T3796" s="15">
        <f t="shared" si="286"/>
        <v>42162.58048611111</v>
      </c>
      <c r="U3796">
        <f t="shared" ref="U3796:U3797" si="288">YEAR(S3796)</f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3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83"/>
        <v>2</v>
      </c>
      <c r="P3797">
        <f t="shared" si="284"/>
        <v>5</v>
      </c>
      <c r="Q3797" s="11" t="s">
        <v>8315</v>
      </c>
      <c r="R3797" t="s">
        <v>8357</v>
      </c>
      <c r="S3797" s="15">
        <f t="shared" si="285"/>
        <v>42201.436226851853</v>
      </c>
      <c r="T3797" s="15">
        <f t="shared" si="286"/>
        <v>42244.9375</v>
      </c>
      <c r="U3797">
        <f t="shared" si="288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3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83"/>
        <v>0</v>
      </c>
      <c r="P3798">
        <f t="shared" si="284"/>
        <v>1</v>
      </c>
      <c r="Q3798" s="11" t="s">
        <v>8315</v>
      </c>
      <c r="R3798" t="s">
        <v>8357</v>
      </c>
      <c r="S3798" s="15">
        <f t="shared" si="285"/>
        <v>42689.029583333337</v>
      </c>
      <c r="T3798" s="15">
        <f t="shared" si="286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3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83"/>
        <v>90</v>
      </c>
      <c r="P3799">
        <f t="shared" si="284"/>
        <v>145.41</v>
      </c>
      <c r="Q3799" s="11" t="s">
        <v>8315</v>
      </c>
      <c r="R3799" t="s">
        <v>8357</v>
      </c>
      <c r="S3799" s="15">
        <f t="shared" si="285"/>
        <v>42084.881539351853</v>
      </c>
      <c r="T3799" s="15">
        <f t="shared" si="286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3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83"/>
        <v>1</v>
      </c>
      <c r="P3800">
        <f t="shared" si="284"/>
        <v>205</v>
      </c>
      <c r="Q3800" s="11" t="s">
        <v>8315</v>
      </c>
      <c r="R3800" t="s">
        <v>8357</v>
      </c>
      <c r="S3800" s="15">
        <f t="shared" si="285"/>
        <v>41831.722777777781</v>
      </c>
      <c r="T3800" s="15">
        <f t="shared" si="286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3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83"/>
        <v>4</v>
      </c>
      <c r="P3801">
        <f t="shared" si="284"/>
        <v>100.5</v>
      </c>
      <c r="Q3801" s="11" t="s">
        <v>8315</v>
      </c>
      <c r="R3801" t="s">
        <v>8357</v>
      </c>
      <c r="S3801" s="15">
        <f t="shared" si="285"/>
        <v>42410.93105324074</v>
      </c>
      <c r="T3801" s="15">
        <f t="shared" si="286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3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83"/>
        <v>4</v>
      </c>
      <c r="P3802">
        <f t="shared" si="284"/>
        <v>55.06</v>
      </c>
      <c r="Q3802" s="11" t="s">
        <v>8315</v>
      </c>
      <c r="R3802" t="s">
        <v>8357</v>
      </c>
      <c r="S3802" s="15">
        <f t="shared" si="285"/>
        <v>41982.737071759257</v>
      </c>
      <c r="T3802" s="15">
        <f t="shared" si="286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83"/>
        <v>9</v>
      </c>
      <c r="P3803">
        <f t="shared" si="284"/>
        <v>47.33</v>
      </c>
      <c r="Q3803" s="11" t="s">
        <v>8315</v>
      </c>
      <c r="R3803" t="s">
        <v>8357</v>
      </c>
      <c r="S3803" s="15">
        <f t="shared" si="285"/>
        <v>41975.676111111112</v>
      </c>
      <c r="T3803" s="15">
        <f t="shared" si="286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3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83"/>
        <v>0</v>
      </c>
      <c r="P3804">
        <f t="shared" si="284"/>
        <v>0</v>
      </c>
      <c r="Q3804" s="11" t="s">
        <v>8315</v>
      </c>
      <c r="R3804" t="s">
        <v>8357</v>
      </c>
      <c r="S3804" s="15">
        <f t="shared" si="285"/>
        <v>42269.126226851848</v>
      </c>
      <c r="T3804" s="15">
        <f t="shared" si="286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3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83"/>
        <v>20</v>
      </c>
      <c r="P3805">
        <f t="shared" si="284"/>
        <v>58.95</v>
      </c>
      <c r="Q3805" s="11" t="s">
        <v>8315</v>
      </c>
      <c r="R3805" t="s">
        <v>8357</v>
      </c>
      <c r="S3805" s="15">
        <f t="shared" si="285"/>
        <v>42403.971851851849</v>
      </c>
      <c r="T3805" s="15">
        <f t="shared" si="286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3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83"/>
        <v>0</v>
      </c>
      <c r="P3806">
        <f t="shared" si="284"/>
        <v>0</v>
      </c>
      <c r="Q3806" s="11" t="s">
        <v>8315</v>
      </c>
      <c r="R3806" t="s">
        <v>8357</v>
      </c>
      <c r="S3806" s="15">
        <f t="shared" si="285"/>
        <v>42527.00953703704</v>
      </c>
      <c r="T3806" s="15">
        <f t="shared" si="286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3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83"/>
        <v>0</v>
      </c>
      <c r="P3807">
        <f t="shared" si="284"/>
        <v>1.5</v>
      </c>
      <c r="Q3807" s="11" t="s">
        <v>8315</v>
      </c>
      <c r="R3807" t="s">
        <v>8357</v>
      </c>
      <c r="S3807" s="15">
        <f t="shared" si="285"/>
        <v>41849.887037037035</v>
      </c>
      <c r="T3807" s="15">
        <f t="shared" si="286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3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83"/>
        <v>0</v>
      </c>
      <c r="P3808">
        <f t="shared" si="284"/>
        <v>5</v>
      </c>
      <c r="Q3808" s="11" t="s">
        <v>8315</v>
      </c>
      <c r="R3808" t="s">
        <v>8357</v>
      </c>
      <c r="S3808" s="15">
        <f t="shared" si="285"/>
        <v>41799.259039351848</v>
      </c>
      <c r="T3808" s="15">
        <f t="shared" si="286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3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83"/>
        <v>30</v>
      </c>
      <c r="P3809">
        <f t="shared" si="284"/>
        <v>50.56</v>
      </c>
      <c r="Q3809" s="11" t="s">
        <v>8315</v>
      </c>
      <c r="R3809" t="s">
        <v>8357</v>
      </c>
      <c r="S3809" s="15">
        <f t="shared" si="285"/>
        <v>42090.909016203703</v>
      </c>
      <c r="T3809" s="15">
        <f t="shared" si="286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3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83"/>
        <v>100</v>
      </c>
      <c r="P3810">
        <f t="shared" si="284"/>
        <v>41.67</v>
      </c>
      <c r="Q3810" s="11" t="s">
        <v>8315</v>
      </c>
      <c r="R3810" t="s">
        <v>8316</v>
      </c>
      <c r="S3810" s="15">
        <f t="shared" si="285"/>
        <v>42059.453923611116</v>
      </c>
      <c r="T3810" s="15">
        <f t="shared" si="286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3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83"/>
        <v>101</v>
      </c>
      <c r="P3811">
        <f t="shared" si="284"/>
        <v>53.29</v>
      </c>
      <c r="Q3811" s="11" t="s">
        <v>8315</v>
      </c>
      <c r="R3811" t="s">
        <v>8316</v>
      </c>
      <c r="S3811" s="15">
        <f t="shared" si="285"/>
        <v>41800.526701388888</v>
      </c>
      <c r="T3811" s="15">
        <f t="shared" si="286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3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83"/>
        <v>122</v>
      </c>
      <c r="P3812">
        <f t="shared" si="284"/>
        <v>70.23</v>
      </c>
      <c r="Q3812" s="11" t="s">
        <v>8315</v>
      </c>
      <c r="R3812" t="s">
        <v>8316</v>
      </c>
      <c r="S3812" s="15">
        <f t="shared" si="285"/>
        <v>42054.849050925928</v>
      </c>
      <c r="T3812" s="15">
        <f t="shared" si="286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83"/>
        <v>330</v>
      </c>
      <c r="P3813">
        <f t="shared" si="284"/>
        <v>43.42</v>
      </c>
      <c r="Q3813" s="11" t="s">
        <v>8315</v>
      </c>
      <c r="R3813" t="s">
        <v>8316</v>
      </c>
      <c r="S3813" s="15">
        <f t="shared" si="285"/>
        <v>42487.62700231481</v>
      </c>
      <c r="T3813" s="15">
        <f t="shared" si="286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3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83"/>
        <v>110</v>
      </c>
      <c r="P3814">
        <f t="shared" si="284"/>
        <v>199.18</v>
      </c>
      <c r="Q3814" s="11" t="s">
        <v>8315</v>
      </c>
      <c r="R3814" t="s">
        <v>8316</v>
      </c>
      <c r="S3814" s="15">
        <f t="shared" si="285"/>
        <v>42109.751250000001</v>
      </c>
      <c r="T3814" s="15">
        <f t="shared" si="286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3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83"/>
        <v>101</v>
      </c>
      <c r="P3815">
        <f t="shared" si="284"/>
        <v>78.52</v>
      </c>
      <c r="Q3815" s="11" t="s">
        <v>8315</v>
      </c>
      <c r="R3815" t="s">
        <v>8316</v>
      </c>
      <c r="S3815" s="15">
        <f t="shared" si="285"/>
        <v>42497.275706018518</v>
      </c>
      <c r="T3815" s="15">
        <f t="shared" si="286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3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83"/>
        <v>140</v>
      </c>
      <c r="P3816">
        <f t="shared" si="284"/>
        <v>61.82</v>
      </c>
      <c r="Q3816" s="11" t="s">
        <v>8315</v>
      </c>
      <c r="R3816" t="s">
        <v>8316</v>
      </c>
      <c r="S3816" s="15">
        <f t="shared" si="285"/>
        <v>42058.904074074075</v>
      </c>
      <c r="T3816" s="15">
        <f t="shared" si="286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3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83"/>
        <v>100</v>
      </c>
      <c r="P3817">
        <f t="shared" si="284"/>
        <v>50</v>
      </c>
      <c r="Q3817" s="11" t="s">
        <v>8315</v>
      </c>
      <c r="R3817" t="s">
        <v>8316</v>
      </c>
      <c r="S3817" s="15">
        <f t="shared" si="285"/>
        <v>42207.259918981479</v>
      </c>
      <c r="T3817" s="15">
        <f t="shared" si="286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3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83"/>
        <v>119</v>
      </c>
      <c r="P3818">
        <f t="shared" si="284"/>
        <v>48.34</v>
      </c>
      <c r="Q3818" s="11" t="s">
        <v>8315</v>
      </c>
      <c r="R3818" t="s">
        <v>8316</v>
      </c>
      <c r="S3818" s="15">
        <f t="shared" si="285"/>
        <v>41807.690081018518</v>
      </c>
      <c r="T3818" s="15">
        <f t="shared" si="286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3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83"/>
        <v>107</v>
      </c>
      <c r="P3819">
        <f t="shared" si="284"/>
        <v>107.25</v>
      </c>
      <c r="Q3819" s="11" t="s">
        <v>8315</v>
      </c>
      <c r="R3819" t="s">
        <v>8316</v>
      </c>
      <c r="S3819" s="15">
        <f t="shared" si="285"/>
        <v>42284.69694444444</v>
      </c>
      <c r="T3819" s="15">
        <f t="shared" si="286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3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ref="O3820:O3885" si="289">ROUND(E3820/D3820*100,0)</f>
        <v>228</v>
      </c>
      <c r="P3820">
        <f t="shared" ref="P3820:P3885" si="290">IFERROR(ROUND(E3820/L3820, 2), 0)</f>
        <v>57</v>
      </c>
      <c r="Q3820" s="11" t="s">
        <v>8315</v>
      </c>
      <c r="R3820" t="s">
        <v>8316</v>
      </c>
      <c r="S3820" s="15">
        <f t="shared" ref="S3820:S3885" si="291">(((J3820/60)/60)/24)+DATE(1970,1,1)</f>
        <v>42045.84238425926</v>
      </c>
      <c r="T3820" s="15">
        <f t="shared" ref="T3820:T3885" si="292"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3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89"/>
        <v>106</v>
      </c>
      <c r="P3821">
        <f t="shared" si="290"/>
        <v>40.92</v>
      </c>
      <c r="Q3821" s="11" t="s">
        <v>8315</v>
      </c>
      <c r="R3821" t="s">
        <v>8316</v>
      </c>
      <c r="S3821" s="15">
        <f t="shared" si="291"/>
        <v>42184.209537037037</v>
      </c>
      <c r="T3821" s="15">
        <f t="shared" si="292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3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89"/>
        <v>143</v>
      </c>
      <c r="P3822">
        <f t="shared" si="290"/>
        <v>21.5</v>
      </c>
      <c r="Q3822" s="11" t="s">
        <v>8315</v>
      </c>
      <c r="R3822" t="s">
        <v>8316</v>
      </c>
      <c r="S3822" s="15">
        <f t="shared" si="291"/>
        <v>42160.651817129634</v>
      </c>
      <c r="T3822" s="15">
        <f t="shared" si="292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89"/>
        <v>105</v>
      </c>
      <c r="P3823">
        <f t="shared" si="290"/>
        <v>79.540000000000006</v>
      </c>
      <c r="Q3823" s="11" t="s">
        <v>8315</v>
      </c>
      <c r="R3823" t="s">
        <v>8316</v>
      </c>
      <c r="S3823" s="15">
        <f t="shared" si="291"/>
        <v>42341.180636574078</v>
      </c>
      <c r="T3823" s="15">
        <f t="shared" si="292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3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89"/>
        <v>110</v>
      </c>
      <c r="P3824">
        <f t="shared" si="290"/>
        <v>72.38</v>
      </c>
      <c r="Q3824" s="11" t="s">
        <v>8315</v>
      </c>
      <c r="R3824" t="s">
        <v>8316</v>
      </c>
      <c r="S3824" s="15">
        <f t="shared" si="291"/>
        <v>42329.838159722218</v>
      </c>
      <c r="T3824" s="15">
        <f t="shared" si="292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3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89"/>
        <v>106</v>
      </c>
      <c r="P3825">
        <f t="shared" si="290"/>
        <v>64.63</v>
      </c>
      <c r="Q3825" s="11" t="s">
        <v>8315</v>
      </c>
      <c r="R3825" t="s">
        <v>8316</v>
      </c>
      <c r="S3825" s="15">
        <f t="shared" si="291"/>
        <v>42170.910231481481</v>
      </c>
      <c r="T3825" s="15">
        <f t="shared" si="292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3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89"/>
        <v>108</v>
      </c>
      <c r="P3826">
        <f t="shared" si="290"/>
        <v>38.57</v>
      </c>
      <c r="Q3826" s="11" t="s">
        <v>8315</v>
      </c>
      <c r="R3826" t="s">
        <v>8316</v>
      </c>
      <c r="S3826" s="15">
        <f t="shared" si="291"/>
        <v>42571.626192129625</v>
      </c>
      <c r="T3826" s="15">
        <f t="shared" si="292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3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89"/>
        <v>105</v>
      </c>
      <c r="P3827">
        <f t="shared" si="290"/>
        <v>107.57</v>
      </c>
      <c r="Q3827" s="11" t="s">
        <v>8315</v>
      </c>
      <c r="R3827" t="s">
        <v>8316</v>
      </c>
      <c r="S3827" s="15">
        <f t="shared" si="291"/>
        <v>42151.069606481484</v>
      </c>
      <c r="T3827" s="15">
        <f t="shared" si="292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3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89"/>
        <v>119</v>
      </c>
      <c r="P3828">
        <f t="shared" si="290"/>
        <v>27.5</v>
      </c>
      <c r="Q3828" s="11" t="s">
        <v>8315</v>
      </c>
      <c r="R3828" t="s">
        <v>8316</v>
      </c>
      <c r="S3828" s="15">
        <f t="shared" si="291"/>
        <v>42101.423541666663</v>
      </c>
      <c r="T3828" s="15">
        <f t="shared" si="292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3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89"/>
        <v>153</v>
      </c>
      <c r="P3829">
        <f t="shared" si="290"/>
        <v>70.459999999999994</v>
      </c>
      <c r="Q3829" s="11" t="s">
        <v>8315</v>
      </c>
      <c r="R3829" t="s">
        <v>8316</v>
      </c>
      <c r="S3829" s="15">
        <f t="shared" si="291"/>
        <v>42034.928252314814</v>
      </c>
      <c r="T3829" s="15">
        <f t="shared" si="292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3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89"/>
        <v>100</v>
      </c>
      <c r="P3830">
        <f t="shared" si="290"/>
        <v>178.57</v>
      </c>
      <c r="Q3830" s="11" t="s">
        <v>8315</v>
      </c>
      <c r="R3830" t="s">
        <v>8316</v>
      </c>
      <c r="S3830" s="15">
        <f t="shared" si="291"/>
        <v>41944.527627314819</v>
      </c>
      <c r="T3830" s="15">
        <f t="shared" si="292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3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89"/>
        <v>100</v>
      </c>
      <c r="P3831">
        <f t="shared" si="290"/>
        <v>62.63</v>
      </c>
      <c r="Q3831" s="11" t="s">
        <v>8315</v>
      </c>
      <c r="R3831" t="s">
        <v>8316</v>
      </c>
      <c r="S3831" s="15">
        <f t="shared" si="291"/>
        <v>42593.865405092598</v>
      </c>
      <c r="T3831" s="15">
        <f t="shared" si="292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3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89"/>
        <v>225</v>
      </c>
      <c r="P3832">
        <f t="shared" si="290"/>
        <v>75</v>
      </c>
      <c r="Q3832" s="11" t="s">
        <v>8315</v>
      </c>
      <c r="R3832" t="s">
        <v>8316</v>
      </c>
      <c r="S3832" s="15">
        <f t="shared" si="291"/>
        <v>42503.740868055553</v>
      </c>
      <c r="T3832" s="15">
        <f t="shared" si="292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89"/>
        <v>106</v>
      </c>
      <c r="P3833">
        <f t="shared" si="290"/>
        <v>58.9</v>
      </c>
      <c r="Q3833" s="11" t="s">
        <v>8315</v>
      </c>
      <c r="R3833" t="s">
        <v>8316</v>
      </c>
      <c r="S3833" s="15">
        <f t="shared" si="291"/>
        <v>41927.848900462966</v>
      </c>
      <c r="T3833" s="15">
        <f t="shared" si="292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3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89"/>
        <v>105</v>
      </c>
      <c r="P3834">
        <f t="shared" si="290"/>
        <v>139.56</v>
      </c>
      <c r="Q3834" s="11" t="s">
        <v>8315</v>
      </c>
      <c r="R3834" t="s">
        <v>8316</v>
      </c>
      <c r="S3834" s="15">
        <f t="shared" si="291"/>
        <v>42375.114988425921</v>
      </c>
      <c r="T3834" s="15">
        <f t="shared" si="292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3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89"/>
        <v>117</v>
      </c>
      <c r="P3835">
        <f t="shared" si="290"/>
        <v>70</v>
      </c>
      <c r="Q3835" s="11" t="s">
        <v>8315</v>
      </c>
      <c r="R3835" t="s">
        <v>8316</v>
      </c>
      <c r="S3835" s="15">
        <f t="shared" si="291"/>
        <v>41963.872361111105</v>
      </c>
      <c r="T3835" s="15">
        <f t="shared" si="292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3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89"/>
        <v>109</v>
      </c>
      <c r="P3836">
        <f t="shared" si="290"/>
        <v>57.39</v>
      </c>
      <c r="Q3836" s="11" t="s">
        <v>8315</v>
      </c>
      <c r="R3836" t="s">
        <v>8316</v>
      </c>
      <c r="S3836" s="15">
        <f t="shared" si="291"/>
        <v>42143.445219907408</v>
      </c>
      <c r="T3836" s="15">
        <f t="shared" si="292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3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89"/>
        <v>160</v>
      </c>
      <c r="P3837">
        <f t="shared" si="290"/>
        <v>40</v>
      </c>
      <c r="Q3837" s="11" t="s">
        <v>8315</v>
      </c>
      <c r="R3837" t="s">
        <v>8316</v>
      </c>
      <c r="S3837" s="15">
        <f t="shared" si="291"/>
        <v>42460.94222222222</v>
      </c>
      <c r="T3837" s="15">
        <f t="shared" si="292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3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89"/>
        <v>113</v>
      </c>
      <c r="P3838">
        <f t="shared" si="290"/>
        <v>64.290000000000006</v>
      </c>
      <c r="Q3838" s="11" t="s">
        <v>8315</v>
      </c>
      <c r="R3838" t="s">
        <v>8316</v>
      </c>
      <c r="S3838" s="15">
        <f t="shared" si="291"/>
        <v>42553.926527777774</v>
      </c>
      <c r="T3838" s="15">
        <f t="shared" si="292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3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89"/>
        <v>102</v>
      </c>
      <c r="P3839">
        <f t="shared" si="290"/>
        <v>120.12</v>
      </c>
      <c r="Q3839" s="11" t="s">
        <v>8315</v>
      </c>
      <c r="R3839" t="s">
        <v>8316</v>
      </c>
      <c r="S3839" s="15">
        <f t="shared" si="291"/>
        <v>42152.765717592592</v>
      </c>
      <c r="T3839" s="15">
        <f t="shared" si="292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3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89"/>
        <v>101</v>
      </c>
      <c r="P3840">
        <f t="shared" si="290"/>
        <v>1008.24</v>
      </c>
      <c r="Q3840" s="11" t="s">
        <v>8315</v>
      </c>
      <c r="R3840" t="s">
        <v>8316</v>
      </c>
      <c r="S3840" s="15">
        <f t="shared" si="291"/>
        <v>42116.710752314815</v>
      </c>
      <c r="T3840" s="15">
        <f t="shared" si="292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3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89"/>
        <v>101</v>
      </c>
      <c r="P3841">
        <f t="shared" si="290"/>
        <v>63.28</v>
      </c>
      <c r="Q3841" s="11" t="s">
        <v>8315</v>
      </c>
      <c r="R3841" t="s">
        <v>8316</v>
      </c>
      <c r="S3841" s="15">
        <f t="shared" si="291"/>
        <v>42155.142638888887</v>
      </c>
      <c r="T3841" s="15">
        <f t="shared" si="292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3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89"/>
        <v>6500</v>
      </c>
      <c r="P3842">
        <f t="shared" si="290"/>
        <v>21.67</v>
      </c>
      <c r="Q3842" s="11" t="s">
        <v>8315</v>
      </c>
      <c r="R3842" t="s">
        <v>8316</v>
      </c>
      <c r="S3842" s="15">
        <f t="shared" si="291"/>
        <v>42432.701724537037</v>
      </c>
      <c r="T3842" s="15">
        <f t="shared" si="292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si="289"/>
        <v>9</v>
      </c>
      <c r="P3843">
        <f t="shared" si="290"/>
        <v>25.65</v>
      </c>
      <c r="Q3843" s="11" t="s">
        <v>8315</v>
      </c>
      <c r="R3843" t="s">
        <v>8316</v>
      </c>
      <c r="S3843" s="15">
        <f t="shared" si="291"/>
        <v>41780.785729166666</v>
      </c>
      <c r="T3843" s="15">
        <f t="shared" si="292"/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3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89"/>
        <v>22</v>
      </c>
      <c r="P3844">
        <f t="shared" si="290"/>
        <v>47.7</v>
      </c>
      <c r="Q3844" s="11" t="s">
        <v>8315</v>
      </c>
      <c r="R3844" t="s">
        <v>8316</v>
      </c>
      <c r="S3844" s="15">
        <f t="shared" si="291"/>
        <v>41740.493657407409</v>
      </c>
      <c r="T3844" s="15">
        <f t="shared" si="292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3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89"/>
        <v>21</v>
      </c>
      <c r="P3845">
        <f t="shared" si="290"/>
        <v>56.05</v>
      </c>
      <c r="Q3845" s="11" t="s">
        <v>8315</v>
      </c>
      <c r="R3845" t="s">
        <v>8316</v>
      </c>
      <c r="S3845" s="15">
        <f t="shared" si="291"/>
        <v>41766.072500000002</v>
      </c>
      <c r="T3845" s="15">
        <f t="shared" si="292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3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89"/>
        <v>41</v>
      </c>
      <c r="P3846">
        <f t="shared" si="290"/>
        <v>81.319999999999993</v>
      </c>
      <c r="Q3846" s="11" t="s">
        <v>8315</v>
      </c>
      <c r="R3846" t="s">
        <v>8316</v>
      </c>
      <c r="S3846" s="15">
        <f t="shared" si="291"/>
        <v>41766.617291666669</v>
      </c>
      <c r="T3846" s="15">
        <f t="shared" si="292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3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89"/>
        <v>2</v>
      </c>
      <c r="P3847">
        <f t="shared" si="290"/>
        <v>70.17</v>
      </c>
      <c r="Q3847" s="11" t="s">
        <v>8315</v>
      </c>
      <c r="R3847" t="s">
        <v>8316</v>
      </c>
      <c r="S3847" s="15">
        <f t="shared" si="291"/>
        <v>42248.627013888887</v>
      </c>
      <c r="T3847" s="15">
        <f t="shared" si="292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3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89"/>
        <v>3</v>
      </c>
      <c r="P3848">
        <f t="shared" si="290"/>
        <v>23.63</v>
      </c>
      <c r="Q3848" s="11" t="s">
        <v>8315</v>
      </c>
      <c r="R3848" t="s">
        <v>8316</v>
      </c>
      <c r="S3848" s="15">
        <f t="shared" si="291"/>
        <v>41885.221550925926</v>
      </c>
      <c r="T3848" s="15">
        <f t="shared" si="292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3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89"/>
        <v>16</v>
      </c>
      <c r="P3849">
        <f t="shared" si="290"/>
        <v>188.56</v>
      </c>
      <c r="Q3849" s="11" t="s">
        <v>8315</v>
      </c>
      <c r="R3849" t="s">
        <v>8316</v>
      </c>
      <c r="S3849" s="15">
        <f t="shared" si="291"/>
        <v>42159.224432870367</v>
      </c>
      <c r="T3849" s="15">
        <f t="shared" si="292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3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89"/>
        <v>16</v>
      </c>
      <c r="P3850">
        <f t="shared" si="290"/>
        <v>49.51</v>
      </c>
      <c r="Q3850" s="11" t="s">
        <v>8315</v>
      </c>
      <c r="R3850" t="s">
        <v>8316</v>
      </c>
      <c r="S3850" s="15">
        <f t="shared" si="291"/>
        <v>42265.817002314812</v>
      </c>
      <c r="T3850" s="15">
        <f t="shared" si="292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3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89"/>
        <v>7</v>
      </c>
      <c r="P3851">
        <f t="shared" si="290"/>
        <v>75.459999999999994</v>
      </c>
      <c r="Q3851" s="11" t="s">
        <v>8315</v>
      </c>
      <c r="R3851" t="s">
        <v>8316</v>
      </c>
      <c r="S3851" s="15">
        <f t="shared" si="291"/>
        <v>42136.767175925925</v>
      </c>
      <c r="T3851" s="15">
        <f t="shared" si="292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3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89"/>
        <v>4</v>
      </c>
      <c r="P3852">
        <f t="shared" si="290"/>
        <v>9.5</v>
      </c>
      <c r="Q3852" s="11" t="s">
        <v>8315</v>
      </c>
      <c r="R3852" t="s">
        <v>8316</v>
      </c>
      <c r="S3852" s="15">
        <f t="shared" si="291"/>
        <v>41975.124340277776</v>
      </c>
      <c r="T3852" s="15">
        <f t="shared" si="292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89"/>
        <v>34</v>
      </c>
      <c r="P3853">
        <f t="shared" si="290"/>
        <v>35.5</v>
      </c>
      <c r="Q3853" s="11" t="s">
        <v>8315</v>
      </c>
      <c r="R3853" t="s">
        <v>8316</v>
      </c>
      <c r="S3853" s="15">
        <f t="shared" si="291"/>
        <v>42172.439571759256</v>
      </c>
      <c r="T3853" s="15">
        <f t="shared" si="292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3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89"/>
        <v>0</v>
      </c>
      <c r="P3854">
        <f t="shared" si="290"/>
        <v>10</v>
      </c>
      <c r="Q3854" s="11" t="s">
        <v>8315</v>
      </c>
      <c r="R3854" t="s">
        <v>8316</v>
      </c>
      <c r="S3854" s="15">
        <f t="shared" si="291"/>
        <v>42065.190694444449</v>
      </c>
      <c r="T3854" s="15">
        <f t="shared" si="292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3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89"/>
        <v>0</v>
      </c>
      <c r="P3855">
        <f t="shared" si="290"/>
        <v>13</v>
      </c>
      <c r="Q3855" s="11" t="s">
        <v>8315</v>
      </c>
      <c r="R3855" t="s">
        <v>8316</v>
      </c>
      <c r="S3855" s="15">
        <f t="shared" si="291"/>
        <v>41848.84002314815</v>
      </c>
      <c r="T3855" s="15">
        <f t="shared" si="292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3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89"/>
        <v>16</v>
      </c>
      <c r="P3856">
        <f t="shared" si="290"/>
        <v>89.4</v>
      </c>
      <c r="Q3856" s="11" t="s">
        <v>8315</v>
      </c>
      <c r="R3856" t="s">
        <v>8316</v>
      </c>
      <c r="S3856" s="15">
        <f t="shared" si="291"/>
        <v>42103.884930555556</v>
      </c>
      <c r="T3856" s="15">
        <f t="shared" si="292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3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89"/>
        <v>3</v>
      </c>
      <c r="P3857">
        <f t="shared" si="290"/>
        <v>25</v>
      </c>
      <c r="Q3857" s="11" t="s">
        <v>8315</v>
      </c>
      <c r="R3857" t="s">
        <v>8316</v>
      </c>
      <c r="S3857" s="15">
        <f t="shared" si="291"/>
        <v>42059.970729166671</v>
      </c>
      <c r="T3857" s="15">
        <f t="shared" si="292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3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89"/>
        <v>0</v>
      </c>
      <c r="P3858">
        <f t="shared" si="290"/>
        <v>1</v>
      </c>
      <c r="Q3858" s="11" t="s">
        <v>8315</v>
      </c>
      <c r="R3858" t="s">
        <v>8316</v>
      </c>
      <c r="S3858" s="15">
        <f t="shared" si="291"/>
        <v>42041.743090277778</v>
      </c>
      <c r="T3858" s="15">
        <f t="shared" si="292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3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89"/>
        <v>5</v>
      </c>
      <c r="P3859">
        <f t="shared" si="290"/>
        <v>65</v>
      </c>
      <c r="Q3859" s="11" t="s">
        <v>8315</v>
      </c>
      <c r="R3859" t="s">
        <v>8316</v>
      </c>
      <c r="S3859" s="15">
        <f t="shared" si="291"/>
        <v>41829.73715277778</v>
      </c>
      <c r="T3859" s="15">
        <f t="shared" si="292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3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89"/>
        <v>2</v>
      </c>
      <c r="P3860">
        <f t="shared" si="290"/>
        <v>10</v>
      </c>
      <c r="Q3860" s="11" t="s">
        <v>8315</v>
      </c>
      <c r="R3860" t="s">
        <v>8316</v>
      </c>
      <c r="S3860" s="15">
        <f t="shared" si="291"/>
        <v>42128.431064814817</v>
      </c>
      <c r="T3860" s="15">
        <f t="shared" si="292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3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89"/>
        <v>0</v>
      </c>
      <c r="P3861">
        <f t="shared" si="290"/>
        <v>1</v>
      </c>
      <c r="Q3861" s="11" t="s">
        <v>8315</v>
      </c>
      <c r="R3861" t="s">
        <v>8316</v>
      </c>
      <c r="S3861" s="15">
        <f t="shared" si="291"/>
        <v>41789.893599537041</v>
      </c>
      <c r="T3861" s="15">
        <f t="shared" si="292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3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89"/>
        <v>18</v>
      </c>
      <c r="P3862">
        <f t="shared" si="290"/>
        <v>81.540000000000006</v>
      </c>
      <c r="Q3862" s="11" t="s">
        <v>8315</v>
      </c>
      <c r="R3862" t="s">
        <v>8316</v>
      </c>
      <c r="S3862" s="15">
        <f t="shared" si="291"/>
        <v>41833.660995370366</v>
      </c>
      <c r="T3862" s="15">
        <f t="shared" si="292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89"/>
        <v>5</v>
      </c>
      <c r="P3863">
        <f t="shared" si="290"/>
        <v>100</v>
      </c>
      <c r="Q3863" s="11" t="s">
        <v>8315</v>
      </c>
      <c r="R3863" t="s">
        <v>8316</v>
      </c>
      <c r="S3863" s="15">
        <f t="shared" si="291"/>
        <v>41914.590011574073</v>
      </c>
      <c r="T3863" s="15">
        <f t="shared" si="292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3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89"/>
        <v>0</v>
      </c>
      <c r="P3864">
        <f t="shared" si="290"/>
        <v>1</v>
      </c>
      <c r="Q3864" s="11" t="s">
        <v>8315</v>
      </c>
      <c r="R3864" t="s">
        <v>8316</v>
      </c>
      <c r="S3864" s="15">
        <f t="shared" si="291"/>
        <v>42611.261064814811</v>
      </c>
      <c r="T3864" s="15">
        <f t="shared" si="292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3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89"/>
        <v>0</v>
      </c>
      <c r="P3865">
        <f t="shared" si="290"/>
        <v>0</v>
      </c>
      <c r="Q3865" s="11" t="s">
        <v>8315</v>
      </c>
      <c r="R3865" t="s">
        <v>8316</v>
      </c>
      <c r="S3865" s="15">
        <f t="shared" si="291"/>
        <v>42253.633159722223</v>
      </c>
      <c r="T3865" s="15">
        <f t="shared" si="292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3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89"/>
        <v>1</v>
      </c>
      <c r="P3866">
        <f t="shared" si="290"/>
        <v>20</v>
      </c>
      <c r="Q3866" s="11" t="s">
        <v>8315</v>
      </c>
      <c r="R3866" t="s">
        <v>8316</v>
      </c>
      <c r="S3866" s="15">
        <f t="shared" si="291"/>
        <v>42295.891828703709</v>
      </c>
      <c r="T3866" s="15">
        <f t="shared" si="292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3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89"/>
        <v>27</v>
      </c>
      <c r="P3867">
        <f t="shared" si="290"/>
        <v>46.43</v>
      </c>
      <c r="Q3867" s="11" t="s">
        <v>8315</v>
      </c>
      <c r="R3867" t="s">
        <v>8316</v>
      </c>
      <c r="S3867" s="15">
        <f t="shared" si="291"/>
        <v>41841.651597222226</v>
      </c>
      <c r="T3867" s="15">
        <f t="shared" si="292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3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89"/>
        <v>1</v>
      </c>
      <c r="P3868">
        <f t="shared" si="290"/>
        <v>5.5</v>
      </c>
      <c r="Q3868" s="11" t="s">
        <v>8315</v>
      </c>
      <c r="R3868" t="s">
        <v>8316</v>
      </c>
      <c r="S3868" s="15">
        <f t="shared" si="291"/>
        <v>42402.947002314817</v>
      </c>
      <c r="T3868" s="15">
        <f t="shared" si="292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3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89"/>
        <v>13</v>
      </c>
      <c r="P3869">
        <f t="shared" si="290"/>
        <v>50.2</v>
      </c>
      <c r="Q3869" s="11" t="s">
        <v>8315</v>
      </c>
      <c r="R3869" t="s">
        <v>8316</v>
      </c>
      <c r="S3869" s="15">
        <f t="shared" si="291"/>
        <v>42509.814108796301</v>
      </c>
      <c r="T3869" s="15">
        <f t="shared" si="292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3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89"/>
        <v>0</v>
      </c>
      <c r="P3870">
        <f t="shared" si="290"/>
        <v>10</v>
      </c>
      <c r="Q3870" s="11" t="s">
        <v>8315</v>
      </c>
      <c r="R3870" t="s">
        <v>8357</v>
      </c>
      <c r="S3870" s="15">
        <f t="shared" si="291"/>
        <v>41865.659780092588</v>
      </c>
      <c r="T3870" s="15">
        <f t="shared" si="292"/>
        <v>41890.659780092588</v>
      </c>
      <c r="U3870">
        <f>YEAR(S3870)</f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3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89"/>
        <v>3</v>
      </c>
      <c r="P3871">
        <f t="shared" si="290"/>
        <v>30.13</v>
      </c>
      <c r="Q3871" s="11" t="s">
        <v>8315</v>
      </c>
      <c r="R3871" t="s">
        <v>8357</v>
      </c>
      <c r="S3871" s="15">
        <f t="shared" si="291"/>
        <v>42047.724444444444</v>
      </c>
      <c r="T3871" s="15">
        <f t="shared" si="292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3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89"/>
        <v>15</v>
      </c>
      <c r="P3872">
        <f t="shared" si="290"/>
        <v>150</v>
      </c>
      <c r="Q3872" s="11" t="s">
        <v>8315</v>
      </c>
      <c r="R3872" t="s">
        <v>8357</v>
      </c>
      <c r="S3872" s="15">
        <f t="shared" si="291"/>
        <v>41793.17219907407</v>
      </c>
      <c r="T3872" s="15">
        <f t="shared" si="292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89"/>
        <v>3</v>
      </c>
      <c r="P3873">
        <f t="shared" si="290"/>
        <v>13.33</v>
      </c>
      <c r="Q3873" s="11" t="s">
        <v>8315</v>
      </c>
      <c r="R3873" t="s">
        <v>8357</v>
      </c>
      <c r="S3873" s="15">
        <f t="shared" si="291"/>
        <v>42763.780671296292</v>
      </c>
      <c r="T3873" s="15">
        <f t="shared" si="292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3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89"/>
        <v>0</v>
      </c>
      <c r="P3874">
        <f t="shared" si="290"/>
        <v>0</v>
      </c>
      <c r="Q3874" s="11" t="s">
        <v>8315</v>
      </c>
      <c r="R3874" t="s">
        <v>8357</v>
      </c>
      <c r="S3874" s="15">
        <f t="shared" si="291"/>
        <v>42180.145787037036</v>
      </c>
      <c r="T3874" s="15">
        <f t="shared" si="292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3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89"/>
        <v>0</v>
      </c>
      <c r="P3875">
        <f t="shared" si="290"/>
        <v>0</v>
      </c>
      <c r="Q3875" s="11" t="s">
        <v>8315</v>
      </c>
      <c r="R3875" t="s">
        <v>8357</v>
      </c>
      <c r="S3875" s="15">
        <f t="shared" si="291"/>
        <v>42255.696006944447</v>
      </c>
      <c r="T3875" s="15">
        <f t="shared" si="292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3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89"/>
        <v>0</v>
      </c>
      <c r="P3876">
        <f t="shared" si="290"/>
        <v>0</v>
      </c>
      <c r="Q3876" s="11" t="s">
        <v>8315</v>
      </c>
      <c r="R3876" t="s">
        <v>8357</v>
      </c>
      <c r="S3876" s="15">
        <f t="shared" si="291"/>
        <v>42007.016458333332</v>
      </c>
      <c r="T3876" s="15">
        <f t="shared" si="292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3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89"/>
        <v>0</v>
      </c>
      <c r="P3877">
        <f t="shared" si="290"/>
        <v>0</v>
      </c>
      <c r="Q3877" s="11" t="s">
        <v>8315</v>
      </c>
      <c r="R3877" t="s">
        <v>8357</v>
      </c>
      <c r="S3877" s="15">
        <f t="shared" si="291"/>
        <v>42615.346817129626</v>
      </c>
      <c r="T3877" s="15">
        <f t="shared" si="292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3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89"/>
        <v>53</v>
      </c>
      <c r="P3878">
        <f t="shared" si="290"/>
        <v>44.76</v>
      </c>
      <c r="Q3878" s="11" t="s">
        <v>8315</v>
      </c>
      <c r="R3878" t="s">
        <v>8357</v>
      </c>
      <c r="S3878" s="15">
        <f t="shared" si="291"/>
        <v>42372.624166666668</v>
      </c>
      <c r="T3878" s="15">
        <f t="shared" si="292"/>
        <v>42402.624166666668</v>
      </c>
      <c r="U3878">
        <f>YEAR(S3878)</f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3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89"/>
        <v>5</v>
      </c>
      <c r="P3879">
        <f t="shared" si="290"/>
        <v>88.64</v>
      </c>
      <c r="Q3879" s="11" t="s">
        <v>8315</v>
      </c>
      <c r="R3879" t="s">
        <v>8357</v>
      </c>
      <c r="S3879" s="15">
        <f t="shared" si="291"/>
        <v>42682.67768518519</v>
      </c>
      <c r="T3879" s="15">
        <f t="shared" si="292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3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89"/>
        <v>0</v>
      </c>
      <c r="P3880">
        <f t="shared" si="290"/>
        <v>10</v>
      </c>
      <c r="Q3880" s="11" t="s">
        <v>8315</v>
      </c>
      <c r="R3880" t="s">
        <v>8357</v>
      </c>
      <c r="S3880" s="15">
        <f t="shared" si="291"/>
        <v>42154.818819444445</v>
      </c>
      <c r="T3880" s="15">
        <f t="shared" si="292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3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89"/>
        <v>0</v>
      </c>
      <c r="P3881">
        <f t="shared" si="290"/>
        <v>0</v>
      </c>
      <c r="Q3881" s="11" t="s">
        <v>8315</v>
      </c>
      <c r="R3881" t="s">
        <v>8357</v>
      </c>
      <c r="S3881" s="15">
        <f t="shared" si="291"/>
        <v>41999.861064814817</v>
      </c>
      <c r="T3881" s="15">
        <f t="shared" si="292"/>
        <v>42029.861064814817</v>
      </c>
      <c r="U3881">
        <f t="shared" ref="U3881:U3882" si="293">YEAR(S3881)</f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3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89"/>
        <v>13</v>
      </c>
      <c r="P3882">
        <f t="shared" si="290"/>
        <v>57.65</v>
      </c>
      <c r="Q3882" s="11" t="s">
        <v>8315</v>
      </c>
      <c r="R3882" t="s">
        <v>8357</v>
      </c>
      <c r="S3882" s="15">
        <f t="shared" si="291"/>
        <v>41815.815046296295</v>
      </c>
      <c r="T3882" s="15">
        <f t="shared" si="292"/>
        <v>41850.958333333336</v>
      </c>
      <c r="U3882">
        <f t="shared" si="293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89"/>
        <v>5</v>
      </c>
      <c r="P3883">
        <f t="shared" si="290"/>
        <v>25</v>
      </c>
      <c r="Q3883" s="11" t="s">
        <v>8315</v>
      </c>
      <c r="R3883" t="s">
        <v>8357</v>
      </c>
      <c r="S3883" s="15">
        <f t="shared" si="291"/>
        <v>42756.018506944441</v>
      </c>
      <c r="T3883" s="15">
        <f t="shared" si="292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3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89"/>
        <v>0</v>
      </c>
      <c r="P3884">
        <f t="shared" si="290"/>
        <v>0</v>
      </c>
      <c r="Q3884" s="11" t="s">
        <v>8315</v>
      </c>
      <c r="R3884" t="s">
        <v>8357</v>
      </c>
      <c r="S3884" s="15">
        <f t="shared" si="291"/>
        <v>42373.983449074076</v>
      </c>
      <c r="T3884" s="15">
        <f t="shared" si="292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3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89"/>
        <v>0</v>
      </c>
      <c r="P3885">
        <f t="shared" si="290"/>
        <v>0</v>
      </c>
      <c r="Q3885" s="11" t="s">
        <v>8315</v>
      </c>
      <c r="R3885" t="s">
        <v>8357</v>
      </c>
      <c r="S3885" s="15">
        <f t="shared" si="291"/>
        <v>41854.602650462963</v>
      </c>
      <c r="T3885" s="15">
        <f t="shared" si="292"/>
        <v>41884.602650462963</v>
      </c>
      <c r="U3885">
        <f>YEAR(S3885)</f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3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ref="O3886:O3906" si="294">ROUND(E3886/D3886*100,0)</f>
        <v>0</v>
      </c>
      <c r="P3886">
        <f t="shared" ref="P3886:P3906" si="295">IFERROR(ROUND(E3886/L3886, 2), 0)</f>
        <v>0</v>
      </c>
      <c r="Q3886" s="11" t="s">
        <v>8315</v>
      </c>
      <c r="R3886" t="s">
        <v>8357</v>
      </c>
      <c r="S3886" s="15">
        <f t="shared" ref="S3886:S3906" si="296">(((J3886/60)/60)/24)+DATE(1970,1,1)</f>
        <v>42065.791574074072</v>
      </c>
      <c r="T3886" s="15">
        <f t="shared" ref="T3886:T3906" si="297">(((I3886/60)/60)/24)+DATE(1970,1,1)</f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3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94"/>
        <v>0</v>
      </c>
      <c r="P3887">
        <f t="shared" si="295"/>
        <v>0</v>
      </c>
      <c r="Q3887" s="11" t="s">
        <v>8315</v>
      </c>
      <c r="R3887" t="s">
        <v>8357</v>
      </c>
      <c r="S3887" s="15">
        <f t="shared" si="296"/>
        <v>42469.951284722221</v>
      </c>
      <c r="T3887" s="15">
        <f t="shared" si="297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3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94"/>
        <v>0</v>
      </c>
      <c r="P3888">
        <f t="shared" si="295"/>
        <v>0</v>
      </c>
      <c r="Q3888" s="11" t="s">
        <v>8315</v>
      </c>
      <c r="R3888" t="s">
        <v>8357</v>
      </c>
      <c r="S3888" s="15">
        <f t="shared" si="296"/>
        <v>41954.228032407409</v>
      </c>
      <c r="T3888" s="15">
        <f t="shared" si="297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3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94"/>
        <v>2</v>
      </c>
      <c r="P3889">
        <f t="shared" si="295"/>
        <v>17.5</v>
      </c>
      <c r="Q3889" s="11" t="s">
        <v>8315</v>
      </c>
      <c r="R3889" t="s">
        <v>8357</v>
      </c>
      <c r="S3889" s="15">
        <f t="shared" si="296"/>
        <v>42079.857974537037</v>
      </c>
      <c r="T3889" s="15">
        <f t="shared" si="297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3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94"/>
        <v>27</v>
      </c>
      <c r="P3890">
        <f t="shared" si="295"/>
        <v>38.71</v>
      </c>
      <c r="Q3890" s="11" t="s">
        <v>8315</v>
      </c>
      <c r="R3890" t="s">
        <v>8316</v>
      </c>
      <c r="S3890" s="15">
        <f t="shared" si="296"/>
        <v>42762.545810185184</v>
      </c>
      <c r="T3890" s="15">
        <f t="shared" si="297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3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94"/>
        <v>1</v>
      </c>
      <c r="P3891">
        <f t="shared" si="295"/>
        <v>13.11</v>
      </c>
      <c r="Q3891" s="11" t="s">
        <v>8315</v>
      </c>
      <c r="R3891" t="s">
        <v>8316</v>
      </c>
      <c r="S3891" s="15">
        <f t="shared" si="296"/>
        <v>41977.004976851851</v>
      </c>
      <c r="T3891" s="15">
        <f t="shared" si="297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3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94"/>
        <v>17</v>
      </c>
      <c r="P3892">
        <f t="shared" si="295"/>
        <v>315.5</v>
      </c>
      <c r="Q3892" s="11" t="s">
        <v>8315</v>
      </c>
      <c r="R3892" t="s">
        <v>8316</v>
      </c>
      <c r="S3892" s="15">
        <f t="shared" si="296"/>
        <v>42171.758611111116</v>
      </c>
      <c r="T3892" s="15">
        <f t="shared" si="297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94"/>
        <v>33</v>
      </c>
      <c r="P3893">
        <f t="shared" si="295"/>
        <v>37.14</v>
      </c>
      <c r="Q3893" s="11" t="s">
        <v>8315</v>
      </c>
      <c r="R3893" t="s">
        <v>8316</v>
      </c>
      <c r="S3893" s="15">
        <f t="shared" si="296"/>
        <v>42056.1324537037</v>
      </c>
      <c r="T3893" s="15">
        <f t="shared" si="297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3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94"/>
        <v>0</v>
      </c>
      <c r="P3894">
        <f t="shared" si="295"/>
        <v>0</v>
      </c>
      <c r="Q3894" s="11" t="s">
        <v>8315</v>
      </c>
      <c r="R3894" t="s">
        <v>8316</v>
      </c>
      <c r="S3894" s="15">
        <f t="shared" si="296"/>
        <v>41867.652280092596</v>
      </c>
      <c r="T3894" s="15">
        <f t="shared" si="297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3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94"/>
        <v>22</v>
      </c>
      <c r="P3895">
        <f t="shared" si="295"/>
        <v>128.27000000000001</v>
      </c>
      <c r="Q3895" s="11" t="s">
        <v>8315</v>
      </c>
      <c r="R3895" t="s">
        <v>8316</v>
      </c>
      <c r="S3895" s="15">
        <f t="shared" si="296"/>
        <v>41779.657870370371</v>
      </c>
      <c r="T3895" s="15">
        <f t="shared" si="297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3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94"/>
        <v>3</v>
      </c>
      <c r="P3896">
        <f t="shared" si="295"/>
        <v>47.27</v>
      </c>
      <c r="Q3896" s="11" t="s">
        <v>8315</v>
      </c>
      <c r="R3896" t="s">
        <v>8316</v>
      </c>
      <c r="S3896" s="15">
        <f t="shared" si="296"/>
        <v>42679.958472222221</v>
      </c>
      <c r="T3896" s="15">
        <f t="shared" si="297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3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94"/>
        <v>5</v>
      </c>
      <c r="P3897">
        <f t="shared" si="295"/>
        <v>50</v>
      </c>
      <c r="Q3897" s="11" t="s">
        <v>8315</v>
      </c>
      <c r="R3897" t="s">
        <v>8316</v>
      </c>
      <c r="S3897" s="15">
        <f t="shared" si="296"/>
        <v>42032.250208333338</v>
      </c>
      <c r="T3897" s="15">
        <f t="shared" si="297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3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94"/>
        <v>11</v>
      </c>
      <c r="P3898">
        <f t="shared" si="295"/>
        <v>42.5</v>
      </c>
      <c r="Q3898" s="11" t="s">
        <v>8315</v>
      </c>
      <c r="R3898" t="s">
        <v>8316</v>
      </c>
      <c r="S3898" s="15">
        <f t="shared" si="296"/>
        <v>41793.191875000004</v>
      </c>
      <c r="T3898" s="15">
        <f t="shared" si="297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3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94"/>
        <v>18</v>
      </c>
      <c r="P3899">
        <f t="shared" si="295"/>
        <v>44</v>
      </c>
      <c r="Q3899" s="11" t="s">
        <v>8315</v>
      </c>
      <c r="R3899" t="s">
        <v>8316</v>
      </c>
      <c r="S3899" s="15">
        <f t="shared" si="296"/>
        <v>41982.87364583333</v>
      </c>
      <c r="T3899" s="15">
        <f t="shared" si="297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3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94"/>
        <v>33</v>
      </c>
      <c r="P3900">
        <f t="shared" si="295"/>
        <v>50.88</v>
      </c>
      <c r="Q3900" s="11" t="s">
        <v>8315</v>
      </c>
      <c r="R3900" t="s">
        <v>8316</v>
      </c>
      <c r="S3900" s="15">
        <f t="shared" si="296"/>
        <v>42193.482291666667</v>
      </c>
      <c r="T3900" s="15">
        <f t="shared" si="297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3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94"/>
        <v>1</v>
      </c>
      <c r="P3901">
        <f t="shared" si="295"/>
        <v>62.5</v>
      </c>
      <c r="Q3901" s="11" t="s">
        <v>8315</v>
      </c>
      <c r="R3901" t="s">
        <v>8316</v>
      </c>
      <c r="S3901" s="15">
        <f t="shared" si="296"/>
        <v>41843.775011574071</v>
      </c>
      <c r="T3901" s="15">
        <f t="shared" si="297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3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94"/>
        <v>5</v>
      </c>
      <c r="P3902">
        <f t="shared" si="295"/>
        <v>27</v>
      </c>
      <c r="Q3902" s="11" t="s">
        <v>8315</v>
      </c>
      <c r="R3902" t="s">
        <v>8316</v>
      </c>
      <c r="S3902" s="15">
        <f t="shared" si="296"/>
        <v>42136.092488425929</v>
      </c>
      <c r="T3902" s="15">
        <f t="shared" si="297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94"/>
        <v>1</v>
      </c>
      <c r="P3903">
        <f t="shared" si="295"/>
        <v>25</v>
      </c>
      <c r="Q3903" s="11" t="s">
        <v>8315</v>
      </c>
      <c r="R3903" t="s">
        <v>8316</v>
      </c>
      <c r="S3903" s="15">
        <f t="shared" si="296"/>
        <v>42317.826377314821</v>
      </c>
      <c r="T3903" s="15">
        <f t="shared" si="297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3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94"/>
        <v>49</v>
      </c>
      <c r="P3904">
        <f t="shared" si="295"/>
        <v>47.26</v>
      </c>
      <c r="Q3904" s="11" t="s">
        <v>8315</v>
      </c>
      <c r="R3904" t="s">
        <v>8316</v>
      </c>
      <c r="S3904" s="15">
        <f t="shared" si="296"/>
        <v>42663.468078703707</v>
      </c>
      <c r="T3904" s="15">
        <f t="shared" si="297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3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94"/>
        <v>0</v>
      </c>
      <c r="P3905">
        <f t="shared" si="295"/>
        <v>0</v>
      </c>
      <c r="Q3905" s="11" t="s">
        <v>8315</v>
      </c>
      <c r="R3905" t="s">
        <v>8316</v>
      </c>
      <c r="S3905" s="15">
        <f t="shared" si="296"/>
        <v>42186.01116898148</v>
      </c>
      <c r="T3905" s="15">
        <f t="shared" si="297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3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94"/>
        <v>0</v>
      </c>
      <c r="P3906">
        <f t="shared" si="295"/>
        <v>1.5</v>
      </c>
      <c r="Q3906" s="11" t="s">
        <v>8315</v>
      </c>
      <c r="R3906" t="s">
        <v>8316</v>
      </c>
      <c r="S3906" s="15">
        <f t="shared" si="296"/>
        <v>42095.229166666672</v>
      </c>
      <c r="T3906" s="15">
        <f t="shared" si="297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3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98">ROUND(E3907/D3907*100,0)</f>
        <v>12</v>
      </c>
      <c r="P3907">
        <f t="shared" ref="P3907:P3970" si="299">IFERROR(ROUND(E3907/L3907, 2), 0)</f>
        <v>24.71</v>
      </c>
      <c r="Q3907" s="11" t="s">
        <v>8315</v>
      </c>
      <c r="R3907" t="s">
        <v>8316</v>
      </c>
      <c r="S3907" s="15">
        <f t="shared" ref="S3907:S3970" si="300">(((J3907/60)/60)/24)+DATE(1970,1,1)</f>
        <v>42124.623877314814</v>
      </c>
      <c r="T3907" s="15">
        <f t="shared" ref="T3907:T3970" si="30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3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98"/>
        <v>67</v>
      </c>
      <c r="P3908">
        <f t="shared" si="299"/>
        <v>63.13</v>
      </c>
      <c r="Q3908" s="11" t="s">
        <v>8315</v>
      </c>
      <c r="R3908" t="s">
        <v>8316</v>
      </c>
      <c r="S3908" s="15">
        <f t="shared" si="300"/>
        <v>42143.917743055557</v>
      </c>
      <c r="T3908" s="15">
        <f t="shared" si="30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3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98"/>
        <v>15</v>
      </c>
      <c r="P3909">
        <f t="shared" si="299"/>
        <v>38.25</v>
      </c>
      <c r="Q3909" s="11" t="s">
        <v>8315</v>
      </c>
      <c r="R3909" t="s">
        <v>8316</v>
      </c>
      <c r="S3909" s="15">
        <f t="shared" si="300"/>
        <v>41906.819513888891</v>
      </c>
      <c r="T3909" s="15">
        <f t="shared" si="30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3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98"/>
        <v>9</v>
      </c>
      <c r="P3910">
        <f t="shared" si="299"/>
        <v>16.25</v>
      </c>
      <c r="Q3910" s="11" t="s">
        <v>8315</v>
      </c>
      <c r="R3910" t="s">
        <v>8316</v>
      </c>
      <c r="S3910" s="15">
        <f t="shared" si="300"/>
        <v>41834.135370370372</v>
      </c>
      <c r="T3910" s="15">
        <f t="shared" si="30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3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98"/>
        <v>0</v>
      </c>
      <c r="P3911">
        <f t="shared" si="299"/>
        <v>33.75</v>
      </c>
      <c r="Q3911" s="11" t="s">
        <v>8315</v>
      </c>
      <c r="R3911" t="s">
        <v>8316</v>
      </c>
      <c r="S3911" s="15">
        <f t="shared" si="300"/>
        <v>41863.359282407408</v>
      </c>
      <c r="T3911" s="15">
        <f t="shared" si="30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3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98"/>
        <v>3</v>
      </c>
      <c r="P3912">
        <f t="shared" si="299"/>
        <v>61.67</v>
      </c>
      <c r="Q3912" s="11" t="s">
        <v>8315</v>
      </c>
      <c r="R3912" t="s">
        <v>8316</v>
      </c>
      <c r="S3912" s="15">
        <f t="shared" si="300"/>
        <v>42224.756909722222</v>
      </c>
      <c r="T3912" s="15">
        <f t="shared" si="30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98"/>
        <v>37</v>
      </c>
      <c r="P3913">
        <f t="shared" si="299"/>
        <v>83.14</v>
      </c>
      <c r="Q3913" s="11" t="s">
        <v>8315</v>
      </c>
      <c r="R3913" t="s">
        <v>8316</v>
      </c>
      <c r="S3913" s="15">
        <f t="shared" si="300"/>
        <v>41939.8122337963</v>
      </c>
      <c r="T3913" s="15">
        <f t="shared" si="30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3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98"/>
        <v>0</v>
      </c>
      <c r="P3914">
        <f t="shared" si="299"/>
        <v>1</v>
      </c>
      <c r="Q3914" s="11" t="s">
        <v>8315</v>
      </c>
      <c r="R3914" t="s">
        <v>8316</v>
      </c>
      <c r="S3914" s="15">
        <f t="shared" si="300"/>
        <v>42059.270023148143</v>
      </c>
      <c r="T3914" s="15">
        <f t="shared" si="30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3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98"/>
        <v>10</v>
      </c>
      <c r="P3915">
        <f t="shared" si="299"/>
        <v>142.86000000000001</v>
      </c>
      <c r="Q3915" s="11" t="s">
        <v>8315</v>
      </c>
      <c r="R3915" t="s">
        <v>8316</v>
      </c>
      <c r="S3915" s="15">
        <f t="shared" si="300"/>
        <v>42308.211215277777</v>
      </c>
      <c r="T3915" s="15">
        <f t="shared" si="30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3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98"/>
        <v>36</v>
      </c>
      <c r="P3916">
        <f t="shared" si="299"/>
        <v>33.67</v>
      </c>
      <c r="Q3916" s="11" t="s">
        <v>8315</v>
      </c>
      <c r="R3916" t="s">
        <v>8316</v>
      </c>
      <c r="S3916" s="15">
        <f t="shared" si="300"/>
        <v>42114.818935185183</v>
      </c>
      <c r="T3916" s="15">
        <f t="shared" si="30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3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98"/>
        <v>0</v>
      </c>
      <c r="P3917">
        <f t="shared" si="299"/>
        <v>5</v>
      </c>
      <c r="Q3917" s="11" t="s">
        <v>8315</v>
      </c>
      <c r="R3917" t="s">
        <v>8316</v>
      </c>
      <c r="S3917" s="15">
        <f t="shared" si="300"/>
        <v>42492.98505787037</v>
      </c>
      <c r="T3917" s="15">
        <f t="shared" si="30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3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98"/>
        <v>0</v>
      </c>
      <c r="P3918">
        <f t="shared" si="299"/>
        <v>0</v>
      </c>
      <c r="Q3918" s="11" t="s">
        <v>8315</v>
      </c>
      <c r="R3918" t="s">
        <v>8316</v>
      </c>
      <c r="S3918" s="15">
        <f t="shared" si="300"/>
        <v>42494.471666666665</v>
      </c>
      <c r="T3918" s="15">
        <f t="shared" si="30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3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98"/>
        <v>0</v>
      </c>
      <c r="P3919">
        <f t="shared" si="299"/>
        <v>10</v>
      </c>
      <c r="Q3919" s="11" t="s">
        <v>8315</v>
      </c>
      <c r="R3919" t="s">
        <v>8316</v>
      </c>
      <c r="S3919" s="15">
        <f t="shared" si="300"/>
        <v>41863.527326388888</v>
      </c>
      <c r="T3919" s="15">
        <f t="shared" si="30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3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98"/>
        <v>0</v>
      </c>
      <c r="P3920">
        <f t="shared" si="299"/>
        <v>40</v>
      </c>
      <c r="Q3920" s="11" t="s">
        <v>8315</v>
      </c>
      <c r="R3920" t="s">
        <v>8316</v>
      </c>
      <c r="S3920" s="15">
        <f t="shared" si="300"/>
        <v>41843.664618055554</v>
      </c>
      <c r="T3920" s="15">
        <f t="shared" si="30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3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98"/>
        <v>2</v>
      </c>
      <c r="P3921">
        <f t="shared" si="299"/>
        <v>30</v>
      </c>
      <c r="Q3921" s="11" t="s">
        <v>8315</v>
      </c>
      <c r="R3921" t="s">
        <v>8316</v>
      </c>
      <c r="S3921" s="15">
        <f t="shared" si="300"/>
        <v>42358.684872685189</v>
      </c>
      <c r="T3921" s="15">
        <f t="shared" si="30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3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98"/>
        <v>5</v>
      </c>
      <c r="P3922">
        <f t="shared" si="299"/>
        <v>45</v>
      </c>
      <c r="Q3922" s="11" t="s">
        <v>8315</v>
      </c>
      <c r="R3922" t="s">
        <v>8316</v>
      </c>
      <c r="S3922" s="15">
        <f t="shared" si="300"/>
        <v>42657.38726851852</v>
      </c>
      <c r="T3922" s="15">
        <f t="shared" si="30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98"/>
        <v>0</v>
      </c>
      <c r="P3923">
        <f t="shared" si="299"/>
        <v>0</v>
      </c>
      <c r="Q3923" s="11" t="s">
        <v>8315</v>
      </c>
      <c r="R3923" t="s">
        <v>8316</v>
      </c>
      <c r="S3923" s="15">
        <f t="shared" si="300"/>
        <v>41926.542303240742</v>
      </c>
      <c r="T3923" s="15">
        <f t="shared" si="30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3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98"/>
        <v>8</v>
      </c>
      <c r="P3924">
        <f t="shared" si="299"/>
        <v>10.17</v>
      </c>
      <c r="Q3924" s="11" t="s">
        <v>8315</v>
      </c>
      <c r="R3924" t="s">
        <v>8316</v>
      </c>
      <c r="S3924" s="15">
        <f t="shared" si="300"/>
        <v>42020.768634259264</v>
      </c>
      <c r="T3924" s="15">
        <f t="shared" si="30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3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98"/>
        <v>12</v>
      </c>
      <c r="P3925">
        <f t="shared" si="299"/>
        <v>81.41</v>
      </c>
      <c r="Q3925" s="11" t="s">
        <v>8315</v>
      </c>
      <c r="R3925" t="s">
        <v>8316</v>
      </c>
      <c r="S3925" s="15">
        <f t="shared" si="300"/>
        <v>42075.979988425926</v>
      </c>
      <c r="T3925" s="15">
        <f t="shared" si="30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3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98"/>
        <v>15</v>
      </c>
      <c r="P3926">
        <f t="shared" si="299"/>
        <v>57.25</v>
      </c>
      <c r="Q3926" s="11" t="s">
        <v>8315</v>
      </c>
      <c r="R3926" t="s">
        <v>8316</v>
      </c>
      <c r="S3926" s="15">
        <f t="shared" si="300"/>
        <v>41786.959745370368</v>
      </c>
      <c r="T3926" s="15">
        <f t="shared" si="30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3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98"/>
        <v>10</v>
      </c>
      <c r="P3927">
        <f t="shared" si="299"/>
        <v>5</v>
      </c>
      <c r="Q3927" s="11" t="s">
        <v>8315</v>
      </c>
      <c r="R3927" t="s">
        <v>8316</v>
      </c>
      <c r="S3927" s="15">
        <f t="shared" si="300"/>
        <v>41820.870821759258</v>
      </c>
      <c r="T3927" s="15">
        <f t="shared" si="30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3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98"/>
        <v>0</v>
      </c>
      <c r="P3928">
        <f t="shared" si="299"/>
        <v>15</v>
      </c>
      <c r="Q3928" s="11" t="s">
        <v>8315</v>
      </c>
      <c r="R3928" t="s">
        <v>8316</v>
      </c>
      <c r="S3928" s="15">
        <f t="shared" si="300"/>
        <v>41970.085046296299</v>
      </c>
      <c r="T3928" s="15">
        <f t="shared" si="30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3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98"/>
        <v>1</v>
      </c>
      <c r="P3929">
        <f t="shared" si="299"/>
        <v>12.5</v>
      </c>
      <c r="Q3929" s="11" t="s">
        <v>8315</v>
      </c>
      <c r="R3929" t="s">
        <v>8316</v>
      </c>
      <c r="S3929" s="15">
        <f t="shared" si="300"/>
        <v>41830.267407407409</v>
      </c>
      <c r="T3929" s="15">
        <f t="shared" si="30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3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98"/>
        <v>13</v>
      </c>
      <c r="P3930">
        <f t="shared" si="299"/>
        <v>93</v>
      </c>
      <c r="Q3930" s="11" t="s">
        <v>8315</v>
      </c>
      <c r="R3930" t="s">
        <v>8316</v>
      </c>
      <c r="S3930" s="15">
        <f t="shared" si="300"/>
        <v>42265.683182870373</v>
      </c>
      <c r="T3930" s="15">
        <f t="shared" si="30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3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98"/>
        <v>2</v>
      </c>
      <c r="P3931">
        <f t="shared" si="299"/>
        <v>32.36</v>
      </c>
      <c r="Q3931" s="11" t="s">
        <v>8315</v>
      </c>
      <c r="R3931" t="s">
        <v>8316</v>
      </c>
      <c r="S3931" s="15">
        <f t="shared" si="300"/>
        <v>42601.827141203699</v>
      </c>
      <c r="T3931" s="15">
        <f t="shared" si="30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3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98"/>
        <v>0</v>
      </c>
      <c r="P3932">
        <f t="shared" si="299"/>
        <v>0</v>
      </c>
      <c r="Q3932" s="11" t="s">
        <v>8315</v>
      </c>
      <c r="R3932" t="s">
        <v>8316</v>
      </c>
      <c r="S3932" s="15">
        <f t="shared" si="300"/>
        <v>42433.338749999995</v>
      </c>
      <c r="T3932" s="15">
        <f t="shared" si="30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98"/>
        <v>0</v>
      </c>
      <c r="P3933">
        <f t="shared" si="299"/>
        <v>0</v>
      </c>
      <c r="Q3933" s="11" t="s">
        <v>8315</v>
      </c>
      <c r="R3933" t="s">
        <v>8316</v>
      </c>
      <c r="S3933" s="15">
        <f t="shared" si="300"/>
        <v>42228.151701388888</v>
      </c>
      <c r="T3933" s="15">
        <f t="shared" si="30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3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98"/>
        <v>0</v>
      </c>
      <c r="P3934">
        <f t="shared" si="299"/>
        <v>1</v>
      </c>
      <c r="Q3934" s="11" t="s">
        <v>8315</v>
      </c>
      <c r="R3934" t="s">
        <v>8316</v>
      </c>
      <c r="S3934" s="15">
        <f t="shared" si="300"/>
        <v>42415.168564814812</v>
      </c>
      <c r="T3934" s="15">
        <f t="shared" si="30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3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98"/>
        <v>16</v>
      </c>
      <c r="P3935">
        <f t="shared" si="299"/>
        <v>91.83</v>
      </c>
      <c r="Q3935" s="11" t="s">
        <v>8315</v>
      </c>
      <c r="R3935" t="s">
        <v>8316</v>
      </c>
      <c r="S3935" s="15">
        <f t="shared" si="300"/>
        <v>42538.968310185184</v>
      </c>
      <c r="T3935" s="15">
        <f t="shared" si="30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3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98"/>
        <v>11</v>
      </c>
      <c r="P3936">
        <f t="shared" si="299"/>
        <v>45.83</v>
      </c>
      <c r="Q3936" s="11" t="s">
        <v>8315</v>
      </c>
      <c r="R3936" t="s">
        <v>8316</v>
      </c>
      <c r="S3936" s="15">
        <f t="shared" si="300"/>
        <v>42233.671747685185</v>
      </c>
      <c r="T3936" s="15">
        <f t="shared" si="30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3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98"/>
        <v>44</v>
      </c>
      <c r="P3937">
        <f t="shared" si="299"/>
        <v>57.17</v>
      </c>
      <c r="Q3937" s="11" t="s">
        <v>8315</v>
      </c>
      <c r="R3937" t="s">
        <v>8316</v>
      </c>
      <c r="S3937" s="15">
        <f t="shared" si="300"/>
        <v>42221.656782407401</v>
      </c>
      <c r="T3937" s="15">
        <f t="shared" si="30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3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98"/>
        <v>0</v>
      </c>
      <c r="P3938">
        <f t="shared" si="299"/>
        <v>0</v>
      </c>
      <c r="Q3938" s="11" t="s">
        <v>8315</v>
      </c>
      <c r="R3938" t="s">
        <v>8316</v>
      </c>
      <c r="S3938" s="15">
        <f t="shared" si="300"/>
        <v>42675.262962962966</v>
      </c>
      <c r="T3938" s="15">
        <f t="shared" si="30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3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98"/>
        <v>86</v>
      </c>
      <c r="P3939">
        <f t="shared" si="299"/>
        <v>248.5</v>
      </c>
      <c r="Q3939" s="11" t="s">
        <v>8315</v>
      </c>
      <c r="R3939" t="s">
        <v>8316</v>
      </c>
      <c r="S3939" s="15">
        <f t="shared" si="300"/>
        <v>42534.631481481483</v>
      </c>
      <c r="T3939" s="15">
        <f t="shared" si="30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3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98"/>
        <v>12</v>
      </c>
      <c r="P3940">
        <f t="shared" si="299"/>
        <v>79.400000000000006</v>
      </c>
      <c r="Q3940" s="11" t="s">
        <v>8315</v>
      </c>
      <c r="R3940" t="s">
        <v>8316</v>
      </c>
      <c r="S3940" s="15">
        <f t="shared" si="300"/>
        <v>42151.905717592599</v>
      </c>
      <c r="T3940" s="15">
        <f t="shared" si="30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3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98"/>
        <v>0</v>
      </c>
      <c r="P3941">
        <f t="shared" si="299"/>
        <v>5</v>
      </c>
      <c r="Q3941" s="11" t="s">
        <v>8315</v>
      </c>
      <c r="R3941" t="s">
        <v>8316</v>
      </c>
      <c r="S3941" s="15">
        <f t="shared" si="300"/>
        <v>41915.400219907409</v>
      </c>
      <c r="T3941" s="15">
        <f t="shared" si="30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3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98"/>
        <v>0</v>
      </c>
      <c r="P3942">
        <f t="shared" si="299"/>
        <v>5.5</v>
      </c>
      <c r="Q3942" s="11" t="s">
        <v>8315</v>
      </c>
      <c r="R3942" t="s">
        <v>8316</v>
      </c>
      <c r="S3942" s="15">
        <f t="shared" si="300"/>
        <v>41961.492488425924</v>
      </c>
      <c r="T3942" s="15">
        <f t="shared" si="30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98"/>
        <v>1</v>
      </c>
      <c r="P3943">
        <f t="shared" si="299"/>
        <v>25</v>
      </c>
      <c r="Q3943" s="11" t="s">
        <v>8315</v>
      </c>
      <c r="R3943" t="s">
        <v>8316</v>
      </c>
      <c r="S3943" s="15">
        <f t="shared" si="300"/>
        <v>41940.587233796294</v>
      </c>
      <c r="T3943" s="15">
        <f t="shared" si="30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3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98"/>
        <v>0</v>
      </c>
      <c r="P3944">
        <f t="shared" si="299"/>
        <v>0</v>
      </c>
      <c r="Q3944" s="11" t="s">
        <v>8315</v>
      </c>
      <c r="R3944" t="s">
        <v>8316</v>
      </c>
      <c r="S3944" s="15">
        <f t="shared" si="300"/>
        <v>42111.904097222221</v>
      </c>
      <c r="T3944" s="15">
        <f t="shared" si="30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3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98"/>
        <v>36</v>
      </c>
      <c r="P3945">
        <f t="shared" si="299"/>
        <v>137.08000000000001</v>
      </c>
      <c r="Q3945" s="11" t="s">
        <v>8315</v>
      </c>
      <c r="R3945" t="s">
        <v>8316</v>
      </c>
      <c r="S3945" s="15">
        <f t="shared" si="300"/>
        <v>42279.778564814813</v>
      </c>
      <c r="T3945" s="15">
        <f t="shared" si="30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3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98"/>
        <v>0</v>
      </c>
      <c r="P3946">
        <f t="shared" si="299"/>
        <v>0</v>
      </c>
      <c r="Q3946" s="11" t="s">
        <v>8315</v>
      </c>
      <c r="R3946" t="s">
        <v>8316</v>
      </c>
      <c r="S3946" s="15">
        <f t="shared" si="300"/>
        <v>42213.662905092591</v>
      </c>
      <c r="T3946" s="15">
        <f t="shared" si="30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3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98"/>
        <v>0</v>
      </c>
      <c r="P3947">
        <f t="shared" si="299"/>
        <v>5</v>
      </c>
      <c r="Q3947" s="11" t="s">
        <v>8315</v>
      </c>
      <c r="R3947" t="s">
        <v>8316</v>
      </c>
      <c r="S3947" s="15">
        <f t="shared" si="300"/>
        <v>42109.801712962959</v>
      </c>
      <c r="T3947" s="15">
        <f t="shared" si="30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3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98"/>
        <v>3</v>
      </c>
      <c r="P3948">
        <f t="shared" si="299"/>
        <v>39</v>
      </c>
      <c r="Q3948" s="11" t="s">
        <v>8315</v>
      </c>
      <c r="R3948" t="s">
        <v>8316</v>
      </c>
      <c r="S3948" s="15">
        <f t="shared" si="300"/>
        <v>42031.833587962959</v>
      </c>
      <c r="T3948" s="15">
        <f t="shared" si="30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3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98"/>
        <v>3</v>
      </c>
      <c r="P3949">
        <f t="shared" si="299"/>
        <v>50.5</v>
      </c>
      <c r="Q3949" s="11" t="s">
        <v>8315</v>
      </c>
      <c r="R3949" t="s">
        <v>8316</v>
      </c>
      <c r="S3949" s="15">
        <f t="shared" si="300"/>
        <v>42615.142870370371</v>
      </c>
      <c r="T3949" s="15">
        <f t="shared" si="30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3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98"/>
        <v>0</v>
      </c>
      <c r="P3950">
        <f t="shared" si="299"/>
        <v>0</v>
      </c>
      <c r="Q3950" s="11" t="s">
        <v>8315</v>
      </c>
      <c r="R3950" t="s">
        <v>8316</v>
      </c>
      <c r="S3950" s="15">
        <f t="shared" si="300"/>
        <v>41829.325497685182</v>
      </c>
      <c r="T3950" s="15">
        <f t="shared" si="30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3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98"/>
        <v>16</v>
      </c>
      <c r="P3951">
        <f t="shared" si="299"/>
        <v>49.28</v>
      </c>
      <c r="Q3951" s="11" t="s">
        <v>8315</v>
      </c>
      <c r="R3951" t="s">
        <v>8316</v>
      </c>
      <c r="S3951" s="15">
        <f t="shared" si="300"/>
        <v>42016.120613425926</v>
      </c>
      <c r="T3951" s="15">
        <f t="shared" si="30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3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98"/>
        <v>1</v>
      </c>
      <c r="P3952">
        <f t="shared" si="299"/>
        <v>25</v>
      </c>
      <c r="Q3952" s="11" t="s">
        <v>8315</v>
      </c>
      <c r="R3952" t="s">
        <v>8316</v>
      </c>
      <c r="S3952" s="15">
        <f t="shared" si="300"/>
        <v>42439.702314814815</v>
      </c>
      <c r="T3952" s="15">
        <f t="shared" si="30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98"/>
        <v>0</v>
      </c>
      <c r="P3953">
        <f t="shared" si="299"/>
        <v>1</v>
      </c>
      <c r="Q3953" s="11" t="s">
        <v>8315</v>
      </c>
      <c r="R3953" t="s">
        <v>8316</v>
      </c>
      <c r="S3953" s="15">
        <f t="shared" si="300"/>
        <v>42433.825717592597</v>
      </c>
      <c r="T3953" s="15">
        <f t="shared" si="30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3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98"/>
        <v>0</v>
      </c>
      <c r="P3954">
        <f t="shared" si="299"/>
        <v>25</v>
      </c>
      <c r="Q3954" s="11" t="s">
        <v>8315</v>
      </c>
      <c r="R3954" t="s">
        <v>8316</v>
      </c>
      <c r="S3954" s="15">
        <f t="shared" si="300"/>
        <v>42243.790393518517</v>
      </c>
      <c r="T3954" s="15">
        <f t="shared" si="30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3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98"/>
        <v>0</v>
      </c>
      <c r="P3955">
        <f t="shared" si="299"/>
        <v>0</v>
      </c>
      <c r="Q3955" s="11" t="s">
        <v>8315</v>
      </c>
      <c r="R3955" t="s">
        <v>8316</v>
      </c>
      <c r="S3955" s="15">
        <f t="shared" si="300"/>
        <v>42550.048449074078</v>
      </c>
      <c r="T3955" s="15">
        <f t="shared" si="30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3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98"/>
        <v>0</v>
      </c>
      <c r="P3956">
        <f t="shared" si="299"/>
        <v>0</v>
      </c>
      <c r="Q3956" s="11" t="s">
        <v>8315</v>
      </c>
      <c r="R3956" t="s">
        <v>8316</v>
      </c>
      <c r="S3956" s="15">
        <f t="shared" si="300"/>
        <v>41774.651203703703</v>
      </c>
      <c r="T3956" s="15">
        <f t="shared" si="30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3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98"/>
        <v>24</v>
      </c>
      <c r="P3957">
        <f t="shared" si="299"/>
        <v>53.13</v>
      </c>
      <c r="Q3957" s="11" t="s">
        <v>8315</v>
      </c>
      <c r="R3957" t="s">
        <v>8316</v>
      </c>
      <c r="S3957" s="15">
        <f t="shared" si="300"/>
        <v>42306.848854166667</v>
      </c>
      <c r="T3957" s="15">
        <f t="shared" si="30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3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98"/>
        <v>0</v>
      </c>
      <c r="P3958">
        <f t="shared" si="299"/>
        <v>0</v>
      </c>
      <c r="Q3958" s="11" t="s">
        <v>8315</v>
      </c>
      <c r="R3958" t="s">
        <v>8316</v>
      </c>
      <c r="S3958" s="15">
        <f t="shared" si="300"/>
        <v>42457.932025462964</v>
      </c>
      <c r="T3958" s="15">
        <f t="shared" si="30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3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98"/>
        <v>0</v>
      </c>
      <c r="P3959">
        <f t="shared" si="299"/>
        <v>7</v>
      </c>
      <c r="Q3959" s="11" t="s">
        <v>8315</v>
      </c>
      <c r="R3959" t="s">
        <v>8316</v>
      </c>
      <c r="S3959" s="15">
        <f t="shared" si="300"/>
        <v>42513.976319444439</v>
      </c>
      <c r="T3959" s="15">
        <f t="shared" si="30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3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98"/>
        <v>32</v>
      </c>
      <c r="P3960">
        <f t="shared" si="299"/>
        <v>40.06</v>
      </c>
      <c r="Q3960" s="11" t="s">
        <v>8315</v>
      </c>
      <c r="R3960" t="s">
        <v>8316</v>
      </c>
      <c r="S3960" s="15">
        <f t="shared" si="300"/>
        <v>41816.950370370374</v>
      </c>
      <c r="T3960" s="15">
        <f t="shared" si="30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3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98"/>
        <v>24</v>
      </c>
      <c r="P3961">
        <f t="shared" si="299"/>
        <v>24.33</v>
      </c>
      <c r="Q3961" s="11" t="s">
        <v>8315</v>
      </c>
      <c r="R3961" t="s">
        <v>8316</v>
      </c>
      <c r="S3961" s="15">
        <f t="shared" si="300"/>
        <v>41880.788842592592</v>
      </c>
      <c r="T3961" s="15">
        <f t="shared" si="30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3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98"/>
        <v>2</v>
      </c>
      <c r="P3962">
        <f t="shared" si="299"/>
        <v>11.25</v>
      </c>
      <c r="Q3962" s="11" t="s">
        <v>8315</v>
      </c>
      <c r="R3962" t="s">
        <v>8316</v>
      </c>
      <c r="S3962" s="15">
        <f t="shared" si="300"/>
        <v>42342.845555555556</v>
      </c>
      <c r="T3962" s="15">
        <f t="shared" si="30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98"/>
        <v>0</v>
      </c>
      <c r="P3963">
        <f t="shared" si="299"/>
        <v>10.5</v>
      </c>
      <c r="Q3963" s="11" t="s">
        <v>8315</v>
      </c>
      <c r="R3963" t="s">
        <v>8316</v>
      </c>
      <c r="S3963" s="15">
        <f t="shared" si="300"/>
        <v>41745.891319444447</v>
      </c>
      <c r="T3963" s="15">
        <f t="shared" si="30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3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98"/>
        <v>3</v>
      </c>
      <c r="P3964">
        <f t="shared" si="299"/>
        <v>15</v>
      </c>
      <c r="Q3964" s="11" t="s">
        <v>8315</v>
      </c>
      <c r="R3964" t="s">
        <v>8316</v>
      </c>
      <c r="S3964" s="15">
        <f t="shared" si="300"/>
        <v>42311.621458333335</v>
      </c>
      <c r="T3964" s="15">
        <f t="shared" si="30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3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98"/>
        <v>0</v>
      </c>
      <c r="P3965">
        <f t="shared" si="299"/>
        <v>0</v>
      </c>
      <c r="Q3965" s="11" t="s">
        <v>8315</v>
      </c>
      <c r="R3965" t="s">
        <v>8316</v>
      </c>
      <c r="S3965" s="15">
        <f t="shared" si="300"/>
        <v>42296.154131944444</v>
      </c>
      <c r="T3965" s="15">
        <f t="shared" si="30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3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98"/>
        <v>6</v>
      </c>
      <c r="P3966">
        <f t="shared" si="299"/>
        <v>42</v>
      </c>
      <c r="Q3966" s="11" t="s">
        <v>8315</v>
      </c>
      <c r="R3966" t="s">
        <v>8316</v>
      </c>
      <c r="S3966" s="15">
        <f t="shared" si="300"/>
        <v>42053.722060185188</v>
      </c>
      <c r="T3966" s="15">
        <f t="shared" si="30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3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98"/>
        <v>14</v>
      </c>
      <c r="P3967">
        <f t="shared" si="299"/>
        <v>71.25</v>
      </c>
      <c r="Q3967" s="11" t="s">
        <v>8315</v>
      </c>
      <c r="R3967" t="s">
        <v>8316</v>
      </c>
      <c r="S3967" s="15">
        <f t="shared" si="300"/>
        <v>42414.235879629632</v>
      </c>
      <c r="T3967" s="15">
        <f t="shared" si="30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3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98"/>
        <v>1</v>
      </c>
      <c r="P3968">
        <f t="shared" si="299"/>
        <v>22.5</v>
      </c>
      <c r="Q3968" s="11" t="s">
        <v>8315</v>
      </c>
      <c r="R3968" t="s">
        <v>8316</v>
      </c>
      <c r="S3968" s="15">
        <f t="shared" si="300"/>
        <v>41801.711550925924</v>
      </c>
      <c r="T3968" s="15">
        <f t="shared" si="30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3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98"/>
        <v>24</v>
      </c>
      <c r="P3969">
        <f t="shared" si="299"/>
        <v>41</v>
      </c>
      <c r="Q3969" s="11" t="s">
        <v>8315</v>
      </c>
      <c r="R3969" t="s">
        <v>8316</v>
      </c>
      <c r="S3969" s="15">
        <f t="shared" si="300"/>
        <v>42770.290590277778</v>
      </c>
      <c r="T3969" s="15">
        <f t="shared" si="30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3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98"/>
        <v>11</v>
      </c>
      <c r="P3970">
        <f t="shared" si="299"/>
        <v>47.91</v>
      </c>
      <c r="Q3970" s="11" t="s">
        <v>8315</v>
      </c>
      <c r="R3970" t="s">
        <v>8316</v>
      </c>
      <c r="S3970" s="15">
        <f t="shared" si="300"/>
        <v>42452.815659722226</v>
      </c>
      <c r="T3970" s="15">
        <f t="shared" si="30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3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302">ROUND(E3971/D3971*100,0)</f>
        <v>7</v>
      </c>
      <c r="P3971">
        <f t="shared" ref="P3971:P4034" si="303">IFERROR(ROUND(E3971/L3971, 2), 0)</f>
        <v>35.17</v>
      </c>
      <c r="Q3971" s="11" t="s">
        <v>8315</v>
      </c>
      <c r="R3971" t="s">
        <v>8316</v>
      </c>
      <c r="S3971" s="15">
        <f t="shared" ref="S3971:S4034" si="304">(((J3971/60)/60)/24)+DATE(1970,1,1)</f>
        <v>42601.854699074072</v>
      </c>
      <c r="T3971" s="15">
        <f t="shared" ref="T3971:T4034" si="30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3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302"/>
        <v>0</v>
      </c>
      <c r="P3972">
        <f t="shared" si="303"/>
        <v>5.5</v>
      </c>
      <c r="Q3972" s="11" t="s">
        <v>8315</v>
      </c>
      <c r="R3972" t="s">
        <v>8316</v>
      </c>
      <c r="S3972" s="15">
        <f t="shared" si="304"/>
        <v>42447.863553240735</v>
      </c>
      <c r="T3972" s="15">
        <f t="shared" si="30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302"/>
        <v>1</v>
      </c>
      <c r="P3973">
        <f t="shared" si="303"/>
        <v>22.67</v>
      </c>
      <c r="Q3973" s="11" t="s">
        <v>8315</v>
      </c>
      <c r="R3973" t="s">
        <v>8316</v>
      </c>
      <c r="S3973" s="15">
        <f t="shared" si="304"/>
        <v>41811.536180555559</v>
      </c>
      <c r="T3973" s="15">
        <f t="shared" si="30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3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302"/>
        <v>21</v>
      </c>
      <c r="P3974">
        <f t="shared" si="303"/>
        <v>26.38</v>
      </c>
      <c r="Q3974" s="11" t="s">
        <v>8315</v>
      </c>
      <c r="R3974" t="s">
        <v>8316</v>
      </c>
      <c r="S3974" s="15">
        <f t="shared" si="304"/>
        <v>41981.067523148144</v>
      </c>
      <c r="T3974" s="15">
        <f t="shared" si="30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3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302"/>
        <v>78</v>
      </c>
      <c r="P3975">
        <f t="shared" si="303"/>
        <v>105.54</v>
      </c>
      <c r="Q3975" s="11" t="s">
        <v>8315</v>
      </c>
      <c r="R3975" t="s">
        <v>8316</v>
      </c>
      <c r="S3975" s="15">
        <f t="shared" si="304"/>
        <v>42469.68414351852</v>
      </c>
      <c r="T3975" s="15">
        <f t="shared" si="30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3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302"/>
        <v>32</v>
      </c>
      <c r="P3976">
        <f t="shared" si="303"/>
        <v>29.09</v>
      </c>
      <c r="Q3976" s="11" t="s">
        <v>8315</v>
      </c>
      <c r="R3976" t="s">
        <v>8316</v>
      </c>
      <c r="S3976" s="15">
        <f t="shared" si="304"/>
        <v>42493.546851851846</v>
      </c>
      <c r="T3976" s="15">
        <f t="shared" si="30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3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302"/>
        <v>0</v>
      </c>
      <c r="P3977">
        <f t="shared" si="303"/>
        <v>0</v>
      </c>
      <c r="Q3977" s="11" t="s">
        <v>8315</v>
      </c>
      <c r="R3977" t="s">
        <v>8316</v>
      </c>
      <c r="S3977" s="15">
        <f t="shared" si="304"/>
        <v>42534.866875</v>
      </c>
      <c r="T3977" s="15">
        <f t="shared" si="30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3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302"/>
        <v>48</v>
      </c>
      <c r="P3978">
        <f t="shared" si="303"/>
        <v>62</v>
      </c>
      <c r="Q3978" s="11" t="s">
        <v>8315</v>
      </c>
      <c r="R3978" t="s">
        <v>8316</v>
      </c>
      <c r="S3978" s="15">
        <f t="shared" si="304"/>
        <v>41830.858344907407</v>
      </c>
      <c r="T3978" s="15">
        <f t="shared" si="30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3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302"/>
        <v>1</v>
      </c>
      <c r="P3979">
        <f t="shared" si="303"/>
        <v>217.5</v>
      </c>
      <c r="Q3979" s="11" t="s">
        <v>8315</v>
      </c>
      <c r="R3979" t="s">
        <v>8316</v>
      </c>
      <c r="S3979" s="15">
        <f t="shared" si="304"/>
        <v>42543.788564814815</v>
      </c>
      <c r="T3979" s="15">
        <f t="shared" si="30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3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302"/>
        <v>11</v>
      </c>
      <c r="P3980">
        <f t="shared" si="303"/>
        <v>26.75</v>
      </c>
      <c r="Q3980" s="11" t="s">
        <v>8315</v>
      </c>
      <c r="R3980" t="s">
        <v>8316</v>
      </c>
      <c r="S3980" s="15">
        <f t="shared" si="304"/>
        <v>41975.642974537041</v>
      </c>
      <c r="T3980" s="15">
        <f t="shared" si="30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3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302"/>
        <v>2</v>
      </c>
      <c r="P3981">
        <f t="shared" si="303"/>
        <v>18.329999999999998</v>
      </c>
      <c r="Q3981" s="11" t="s">
        <v>8315</v>
      </c>
      <c r="R3981" t="s">
        <v>8316</v>
      </c>
      <c r="S3981" s="15">
        <f t="shared" si="304"/>
        <v>42069.903437500005</v>
      </c>
      <c r="T3981" s="15">
        <f t="shared" si="30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3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302"/>
        <v>18</v>
      </c>
      <c r="P3982">
        <f t="shared" si="303"/>
        <v>64.290000000000006</v>
      </c>
      <c r="Q3982" s="11" t="s">
        <v>8315</v>
      </c>
      <c r="R3982" t="s">
        <v>8316</v>
      </c>
      <c r="S3982" s="15">
        <f t="shared" si="304"/>
        <v>41795.598923611113</v>
      </c>
      <c r="T3982" s="15">
        <f t="shared" si="30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302"/>
        <v>4</v>
      </c>
      <c r="P3983">
        <f t="shared" si="303"/>
        <v>175</v>
      </c>
      <c r="Q3983" s="11" t="s">
        <v>8315</v>
      </c>
      <c r="R3983" t="s">
        <v>8316</v>
      </c>
      <c r="S3983" s="15">
        <f t="shared" si="304"/>
        <v>42508.179965277777</v>
      </c>
      <c r="T3983" s="15">
        <f t="shared" si="30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3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302"/>
        <v>20</v>
      </c>
      <c r="P3984">
        <f t="shared" si="303"/>
        <v>34</v>
      </c>
      <c r="Q3984" s="11" t="s">
        <v>8315</v>
      </c>
      <c r="R3984" t="s">
        <v>8316</v>
      </c>
      <c r="S3984" s="15">
        <f t="shared" si="304"/>
        <v>42132.809953703705</v>
      </c>
      <c r="T3984" s="15">
        <f t="shared" si="30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3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302"/>
        <v>35</v>
      </c>
      <c r="P3985">
        <f t="shared" si="303"/>
        <v>84.28</v>
      </c>
      <c r="Q3985" s="11" t="s">
        <v>8315</v>
      </c>
      <c r="R3985" t="s">
        <v>8316</v>
      </c>
      <c r="S3985" s="15">
        <f t="shared" si="304"/>
        <v>41747.86986111111</v>
      </c>
      <c r="T3985" s="15">
        <f t="shared" si="30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3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302"/>
        <v>6</v>
      </c>
      <c r="P3986">
        <f t="shared" si="303"/>
        <v>9.5</v>
      </c>
      <c r="Q3986" s="11" t="s">
        <v>8315</v>
      </c>
      <c r="R3986" t="s">
        <v>8316</v>
      </c>
      <c r="S3986" s="15">
        <f t="shared" si="304"/>
        <v>41920.963472222218</v>
      </c>
      <c r="T3986" s="15">
        <f t="shared" si="30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3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302"/>
        <v>32</v>
      </c>
      <c r="P3987">
        <f t="shared" si="303"/>
        <v>33.74</v>
      </c>
      <c r="Q3987" s="11" t="s">
        <v>8315</v>
      </c>
      <c r="R3987" t="s">
        <v>8316</v>
      </c>
      <c r="S3987" s="15">
        <f t="shared" si="304"/>
        <v>42399.707407407404</v>
      </c>
      <c r="T3987" s="15">
        <f t="shared" si="30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3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302"/>
        <v>10</v>
      </c>
      <c r="P3988">
        <f t="shared" si="303"/>
        <v>37.54</v>
      </c>
      <c r="Q3988" s="11" t="s">
        <v>8315</v>
      </c>
      <c r="R3988" t="s">
        <v>8316</v>
      </c>
      <c r="S3988" s="15">
        <f t="shared" si="304"/>
        <v>42467.548541666663</v>
      </c>
      <c r="T3988" s="15">
        <f t="shared" si="30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3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302"/>
        <v>38</v>
      </c>
      <c r="P3989">
        <f t="shared" si="303"/>
        <v>11.62</v>
      </c>
      <c r="Q3989" s="11" t="s">
        <v>8315</v>
      </c>
      <c r="R3989" t="s">
        <v>8316</v>
      </c>
      <c r="S3989" s="15">
        <f t="shared" si="304"/>
        <v>41765.92465277778</v>
      </c>
      <c r="T3989" s="15">
        <f t="shared" si="30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3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302"/>
        <v>2</v>
      </c>
      <c r="P3990">
        <f t="shared" si="303"/>
        <v>8</v>
      </c>
      <c r="Q3990" s="11" t="s">
        <v>8315</v>
      </c>
      <c r="R3990" t="s">
        <v>8316</v>
      </c>
      <c r="S3990" s="15">
        <f t="shared" si="304"/>
        <v>42230.08116898148</v>
      </c>
      <c r="T3990" s="15">
        <f t="shared" si="30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3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302"/>
        <v>0</v>
      </c>
      <c r="P3991">
        <f t="shared" si="303"/>
        <v>0</v>
      </c>
      <c r="Q3991" s="11" t="s">
        <v>8315</v>
      </c>
      <c r="R3991" t="s">
        <v>8316</v>
      </c>
      <c r="S3991" s="15">
        <f t="shared" si="304"/>
        <v>42286.749780092592</v>
      </c>
      <c r="T3991" s="15">
        <f t="shared" si="30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3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302"/>
        <v>4</v>
      </c>
      <c r="P3992">
        <f t="shared" si="303"/>
        <v>23</v>
      </c>
      <c r="Q3992" s="11" t="s">
        <v>8315</v>
      </c>
      <c r="R3992" t="s">
        <v>8316</v>
      </c>
      <c r="S3992" s="15">
        <f t="shared" si="304"/>
        <v>42401.672372685185</v>
      </c>
      <c r="T3992" s="15">
        <f t="shared" si="30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302"/>
        <v>20</v>
      </c>
      <c r="P3993">
        <f t="shared" si="303"/>
        <v>100</v>
      </c>
      <c r="Q3993" s="11" t="s">
        <v>8315</v>
      </c>
      <c r="R3993" t="s">
        <v>8316</v>
      </c>
      <c r="S3993" s="15">
        <f t="shared" si="304"/>
        <v>42125.644467592589</v>
      </c>
      <c r="T3993" s="15">
        <f t="shared" si="30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3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302"/>
        <v>5</v>
      </c>
      <c r="P3994">
        <f t="shared" si="303"/>
        <v>60.11</v>
      </c>
      <c r="Q3994" s="11" t="s">
        <v>8315</v>
      </c>
      <c r="R3994" t="s">
        <v>8316</v>
      </c>
      <c r="S3994" s="15">
        <f t="shared" si="304"/>
        <v>42289.94049768518</v>
      </c>
      <c r="T3994" s="15">
        <f t="shared" si="30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3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302"/>
        <v>0</v>
      </c>
      <c r="P3995">
        <f t="shared" si="303"/>
        <v>3</v>
      </c>
      <c r="Q3995" s="11" t="s">
        <v>8315</v>
      </c>
      <c r="R3995" t="s">
        <v>8316</v>
      </c>
      <c r="S3995" s="15">
        <f t="shared" si="304"/>
        <v>42107.864722222221</v>
      </c>
      <c r="T3995" s="15">
        <f t="shared" si="30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3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302"/>
        <v>0</v>
      </c>
      <c r="P3996">
        <f t="shared" si="303"/>
        <v>5</v>
      </c>
      <c r="Q3996" s="11" t="s">
        <v>8315</v>
      </c>
      <c r="R3996" t="s">
        <v>8316</v>
      </c>
      <c r="S3996" s="15">
        <f t="shared" si="304"/>
        <v>41809.389930555553</v>
      </c>
      <c r="T3996" s="15">
        <f t="shared" si="30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3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302"/>
        <v>35</v>
      </c>
      <c r="P3997">
        <f t="shared" si="303"/>
        <v>17.5</v>
      </c>
      <c r="Q3997" s="11" t="s">
        <v>8315</v>
      </c>
      <c r="R3997" t="s">
        <v>8316</v>
      </c>
      <c r="S3997" s="15">
        <f t="shared" si="304"/>
        <v>42019.683761574073</v>
      </c>
      <c r="T3997" s="15">
        <f t="shared" si="30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3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302"/>
        <v>17</v>
      </c>
      <c r="P3998">
        <f t="shared" si="303"/>
        <v>29.24</v>
      </c>
      <c r="Q3998" s="11" t="s">
        <v>8315</v>
      </c>
      <c r="R3998" t="s">
        <v>8316</v>
      </c>
      <c r="S3998" s="15">
        <f t="shared" si="304"/>
        <v>41950.26694444444</v>
      </c>
      <c r="T3998" s="15">
        <f t="shared" si="30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3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302"/>
        <v>0</v>
      </c>
      <c r="P3999">
        <f t="shared" si="303"/>
        <v>0</v>
      </c>
      <c r="Q3999" s="11" t="s">
        <v>8315</v>
      </c>
      <c r="R3999" t="s">
        <v>8316</v>
      </c>
      <c r="S3999" s="15">
        <f t="shared" si="304"/>
        <v>42069.391446759255</v>
      </c>
      <c r="T3999" s="15">
        <f t="shared" si="30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3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302"/>
        <v>57</v>
      </c>
      <c r="P4000">
        <f t="shared" si="303"/>
        <v>59.58</v>
      </c>
      <c r="Q4000" s="11" t="s">
        <v>8315</v>
      </c>
      <c r="R4000" t="s">
        <v>8316</v>
      </c>
      <c r="S4000" s="15">
        <f t="shared" si="304"/>
        <v>42061.963263888887</v>
      </c>
      <c r="T4000" s="15">
        <f t="shared" si="30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3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302"/>
        <v>17</v>
      </c>
      <c r="P4001">
        <f t="shared" si="303"/>
        <v>82.57</v>
      </c>
      <c r="Q4001" s="11" t="s">
        <v>8315</v>
      </c>
      <c r="R4001" t="s">
        <v>8316</v>
      </c>
      <c r="S4001" s="15">
        <f t="shared" si="304"/>
        <v>41842.828680555554</v>
      </c>
      <c r="T4001" s="15">
        <f t="shared" si="30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3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302"/>
        <v>0</v>
      </c>
      <c r="P4002">
        <f t="shared" si="303"/>
        <v>10</v>
      </c>
      <c r="Q4002" s="11" t="s">
        <v>8315</v>
      </c>
      <c r="R4002" t="s">
        <v>8316</v>
      </c>
      <c r="S4002" s="15">
        <f t="shared" si="304"/>
        <v>42437.64534722222</v>
      </c>
      <c r="T4002" s="15">
        <f t="shared" si="30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302"/>
        <v>38</v>
      </c>
      <c r="P4003">
        <f t="shared" si="303"/>
        <v>32.36</v>
      </c>
      <c r="Q4003" s="11" t="s">
        <v>8315</v>
      </c>
      <c r="R4003" t="s">
        <v>8316</v>
      </c>
      <c r="S4003" s="15">
        <f t="shared" si="304"/>
        <v>42775.964212962965</v>
      </c>
      <c r="T4003" s="15">
        <f t="shared" si="30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3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302"/>
        <v>2</v>
      </c>
      <c r="P4004">
        <f t="shared" si="303"/>
        <v>5.75</v>
      </c>
      <c r="Q4004" s="11" t="s">
        <v>8315</v>
      </c>
      <c r="R4004" t="s">
        <v>8316</v>
      </c>
      <c r="S4004" s="15">
        <f t="shared" si="304"/>
        <v>41879.043530092589</v>
      </c>
      <c r="T4004" s="15">
        <f t="shared" si="30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3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302"/>
        <v>10</v>
      </c>
      <c r="P4005">
        <f t="shared" si="303"/>
        <v>100.5</v>
      </c>
      <c r="Q4005" s="11" t="s">
        <v>8315</v>
      </c>
      <c r="R4005" t="s">
        <v>8316</v>
      </c>
      <c r="S4005" s="15">
        <f t="shared" si="304"/>
        <v>42020.587349537032</v>
      </c>
      <c r="T4005" s="15">
        <f t="shared" si="30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3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302"/>
        <v>0</v>
      </c>
      <c r="P4006">
        <f t="shared" si="303"/>
        <v>1</v>
      </c>
      <c r="Q4006" s="11" t="s">
        <v>8315</v>
      </c>
      <c r="R4006" t="s">
        <v>8316</v>
      </c>
      <c r="S4006" s="15">
        <f t="shared" si="304"/>
        <v>41890.16269675926</v>
      </c>
      <c r="T4006" s="15">
        <f t="shared" si="30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3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302"/>
        <v>1</v>
      </c>
      <c r="P4007">
        <f t="shared" si="303"/>
        <v>20</v>
      </c>
      <c r="Q4007" s="11" t="s">
        <v>8315</v>
      </c>
      <c r="R4007" t="s">
        <v>8316</v>
      </c>
      <c r="S4007" s="15">
        <f t="shared" si="304"/>
        <v>41872.807696759257</v>
      </c>
      <c r="T4007" s="15">
        <f t="shared" si="30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3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302"/>
        <v>0</v>
      </c>
      <c r="P4008">
        <f t="shared" si="303"/>
        <v>2</v>
      </c>
      <c r="Q4008" s="11" t="s">
        <v>8315</v>
      </c>
      <c r="R4008" t="s">
        <v>8316</v>
      </c>
      <c r="S4008" s="15">
        <f t="shared" si="304"/>
        <v>42391.772997685184</v>
      </c>
      <c r="T4008" s="15">
        <f t="shared" si="30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3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302"/>
        <v>0</v>
      </c>
      <c r="P4009">
        <f t="shared" si="303"/>
        <v>5</v>
      </c>
      <c r="Q4009" s="11" t="s">
        <v>8315</v>
      </c>
      <c r="R4009" t="s">
        <v>8316</v>
      </c>
      <c r="S4009" s="15">
        <f t="shared" si="304"/>
        <v>41848.772928240738</v>
      </c>
      <c r="T4009" s="15">
        <f t="shared" si="30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3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302"/>
        <v>6</v>
      </c>
      <c r="P4010">
        <f t="shared" si="303"/>
        <v>15</v>
      </c>
      <c r="Q4010" s="11" t="s">
        <v>8315</v>
      </c>
      <c r="R4010" t="s">
        <v>8316</v>
      </c>
      <c r="S4010" s="15">
        <f t="shared" si="304"/>
        <v>42177.964201388888</v>
      </c>
      <c r="T4010" s="15">
        <f t="shared" si="30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3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302"/>
        <v>4</v>
      </c>
      <c r="P4011">
        <f t="shared" si="303"/>
        <v>25</v>
      </c>
      <c r="Q4011" s="11" t="s">
        <v>8315</v>
      </c>
      <c r="R4011" t="s">
        <v>8316</v>
      </c>
      <c r="S4011" s="15">
        <f t="shared" si="304"/>
        <v>41851.700925925928</v>
      </c>
      <c r="T4011" s="15">
        <f t="shared" si="30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3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302"/>
        <v>24</v>
      </c>
      <c r="P4012">
        <f t="shared" si="303"/>
        <v>45.84</v>
      </c>
      <c r="Q4012" s="11" t="s">
        <v>8315</v>
      </c>
      <c r="R4012" t="s">
        <v>8316</v>
      </c>
      <c r="S4012" s="15">
        <f t="shared" si="304"/>
        <v>41921.770439814813</v>
      </c>
      <c r="T4012" s="15">
        <f t="shared" si="30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302"/>
        <v>8</v>
      </c>
      <c r="P4013">
        <f t="shared" si="303"/>
        <v>4.75</v>
      </c>
      <c r="Q4013" s="11" t="s">
        <v>8315</v>
      </c>
      <c r="R4013" t="s">
        <v>8316</v>
      </c>
      <c r="S4013" s="15">
        <f t="shared" si="304"/>
        <v>42002.54488425926</v>
      </c>
      <c r="T4013" s="15">
        <f t="shared" si="30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3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302"/>
        <v>0</v>
      </c>
      <c r="P4014">
        <f t="shared" si="303"/>
        <v>0</v>
      </c>
      <c r="Q4014" s="11" t="s">
        <v>8315</v>
      </c>
      <c r="R4014" t="s">
        <v>8316</v>
      </c>
      <c r="S4014" s="15">
        <f t="shared" si="304"/>
        <v>42096.544548611113</v>
      </c>
      <c r="T4014" s="15">
        <f t="shared" si="30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3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302"/>
        <v>1</v>
      </c>
      <c r="P4015">
        <f t="shared" si="303"/>
        <v>13</v>
      </c>
      <c r="Q4015" s="11" t="s">
        <v>8315</v>
      </c>
      <c r="R4015" t="s">
        <v>8316</v>
      </c>
      <c r="S4015" s="15">
        <f t="shared" si="304"/>
        <v>42021.301192129627</v>
      </c>
      <c r="T4015" s="15">
        <f t="shared" si="30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3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302"/>
        <v>0</v>
      </c>
      <c r="P4016">
        <f t="shared" si="303"/>
        <v>0</v>
      </c>
      <c r="Q4016" s="11" t="s">
        <v>8315</v>
      </c>
      <c r="R4016" t="s">
        <v>8316</v>
      </c>
      <c r="S4016" s="15">
        <f t="shared" si="304"/>
        <v>42419.246168981481</v>
      </c>
      <c r="T4016" s="15">
        <f t="shared" si="30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3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302"/>
        <v>0</v>
      </c>
      <c r="P4017">
        <f t="shared" si="303"/>
        <v>1</v>
      </c>
      <c r="Q4017" s="11" t="s">
        <v>8315</v>
      </c>
      <c r="R4017" t="s">
        <v>8316</v>
      </c>
      <c r="S4017" s="15">
        <f t="shared" si="304"/>
        <v>42174.780821759254</v>
      </c>
      <c r="T4017" s="15">
        <f t="shared" si="30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3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302"/>
        <v>14</v>
      </c>
      <c r="P4018">
        <f t="shared" si="303"/>
        <v>10</v>
      </c>
      <c r="Q4018" s="11" t="s">
        <v>8315</v>
      </c>
      <c r="R4018" t="s">
        <v>8316</v>
      </c>
      <c r="S4018" s="15">
        <f t="shared" si="304"/>
        <v>41869.872685185182</v>
      </c>
      <c r="T4018" s="15">
        <f t="shared" si="30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3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302"/>
        <v>1</v>
      </c>
      <c r="P4019">
        <f t="shared" si="303"/>
        <v>52.5</v>
      </c>
      <c r="Q4019" s="11" t="s">
        <v>8315</v>
      </c>
      <c r="R4019" t="s">
        <v>8316</v>
      </c>
      <c r="S4019" s="15">
        <f t="shared" si="304"/>
        <v>41856.672152777777</v>
      </c>
      <c r="T4019" s="15">
        <f t="shared" si="30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3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302"/>
        <v>9</v>
      </c>
      <c r="P4020">
        <f t="shared" si="303"/>
        <v>32.5</v>
      </c>
      <c r="Q4020" s="11" t="s">
        <v>8315</v>
      </c>
      <c r="R4020" t="s">
        <v>8316</v>
      </c>
      <c r="S4020" s="15">
        <f t="shared" si="304"/>
        <v>42620.91097222222</v>
      </c>
      <c r="T4020" s="15">
        <f t="shared" si="30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3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302"/>
        <v>1</v>
      </c>
      <c r="P4021">
        <f t="shared" si="303"/>
        <v>7.25</v>
      </c>
      <c r="Q4021" s="11" t="s">
        <v>8315</v>
      </c>
      <c r="R4021" t="s">
        <v>8316</v>
      </c>
      <c r="S4021" s="15">
        <f t="shared" si="304"/>
        <v>42417.675879629634</v>
      </c>
      <c r="T4021" s="15">
        <f t="shared" si="30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3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302"/>
        <v>17</v>
      </c>
      <c r="P4022">
        <f t="shared" si="303"/>
        <v>33.33</v>
      </c>
      <c r="Q4022" s="11" t="s">
        <v>8315</v>
      </c>
      <c r="R4022" t="s">
        <v>8316</v>
      </c>
      <c r="S4022" s="15">
        <f t="shared" si="304"/>
        <v>42057.190960648149</v>
      </c>
      <c r="T4022" s="15">
        <f t="shared" si="30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302"/>
        <v>1</v>
      </c>
      <c r="P4023">
        <f t="shared" si="303"/>
        <v>62.5</v>
      </c>
      <c r="Q4023" s="11" t="s">
        <v>8315</v>
      </c>
      <c r="R4023" t="s">
        <v>8316</v>
      </c>
      <c r="S4023" s="15">
        <f t="shared" si="304"/>
        <v>41878.911550925928</v>
      </c>
      <c r="T4023" s="15">
        <f t="shared" si="30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3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302"/>
        <v>70</v>
      </c>
      <c r="P4024">
        <f t="shared" si="303"/>
        <v>63.56</v>
      </c>
      <c r="Q4024" s="11" t="s">
        <v>8315</v>
      </c>
      <c r="R4024" t="s">
        <v>8316</v>
      </c>
      <c r="S4024" s="15">
        <f t="shared" si="304"/>
        <v>41990.584108796291</v>
      </c>
      <c r="T4024" s="15">
        <f t="shared" si="30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3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302"/>
        <v>0</v>
      </c>
      <c r="P4025">
        <f t="shared" si="303"/>
        <v>0</v>
      </c>
      <c r="Q4025" s="11" t="s">
        <v>8315</v>
      </c>
      <c r="R4025" t="s">
        <v>8316</v>
      </c>
      <c r="S4025" s="15">
        <f t="shared" si="304"/>
        <v>42408.999571759254</v>
      </c>
      <c r="T4025" s="15">
        <f t="shared" si="30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3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302"/>
        <v>1</v>
      </c>
      <c r="P4026">
        <f t="shared" si="303"/>
        <v>10</v>
      </c>
      <c r="Q4026" s="11" t="s">
        <v>8315</v>
      </c>
      <c r="R4026" t="s">
        <v>8316</v>
      </c>
      <c r="S4026" s="15">
        <f t="shared" si="304"/>
        <v>42217.670104166667</v>
      </c>
      <c r="T4026" s="15">
        <f t="shared" si="30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3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302"/>
        <v>5</v>
      </c>
      <c r="P4027">
        <f t="shared" si="303"/>
        <v>62.5</v>
      </c>
      <c r="Q4027" s="11" t="s">
        <v>8315</v>
      </c>
      <c r="R4027" t="s">
        <v>8316</v>
      </c>
      <c r="S4027" s="15">
        <f t="shared" si="304"/>
        <v>42151.237685185188</v>
      </c>
      <c r="T4027" s="15">
        <f t="shared" si="30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3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302"/>
        <v>0</v>
      </c>
      <c r="P4028">
        <f t="shared" si="303"/>
        <v>0</v>
      </c>
      <c r="Q4028" s="11" t="s">
        <v>8315</v>
      </c>
      <c r="R4028" t="s">
        <v>8316</v>
      </c>
      <c r="S4028" s="15">
        <f t="shared" si="304"/>
        <v>42282.655543981484</v>
      </c>
      <c r="T4028" s="15">
        <f t="shared" si="30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3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302"/>
        <v>7</v>
      </c>
      <c r="P4029">
        <f t="shared" si="303"/>
        <v>30.71</v>
      </c>
      <c r="Q4029" s="11" t="s">
        <v>8315</v>
      </c>
      <c r="R4029" t="s">
        <v>8316</v>
      </c>
      <c r="S4029" s="15">
        <f t="shared" si="304"/>
        <v>42768.97084490741</v>
      </c>
      <c r="T4029" s="15">
        <f t="shared" si="30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3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302"/>
        <v>28</v>
      </c>
      <c r="P4030">
        <f t="shared" si="303"/>
        <v>51</v>
      </c>
      <c r="Q4030" s="11" t="s">
        <v>8315</v>
      </c>
      <c r="R4030" t="s">
        <v>8316</v>
      </c>
      <c r="S4030" s="15">
        <f t="shared" si="304"/>
        <v>41765.938657407409</v>
      </c>
      <c r="T4030" s="15">
        <f t="shared" si="30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3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302"/>
        <v>0</v>
      </c>
      <c r="P4031">
        <f t="shared" si="303"/>
        <v>0</v>
      </c>
      <c r="Q4031" s="11" t="s">
        <v>8315</v>
      </c>
      <c r="R4031" t="s">
        <v>8316</v>
      </c>
      <c r="S4031" s="15">
        <f t="shared" si="304"/>
        <v>42322.025115740747</v>
      </c>
      <c r="T4031" s="15">
        <f t="shared" si="30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3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302"/>
        <v>16</v>
      </c>
      <c r="P4032">
        <f t="shared" si="303"/>
        <v>66.67</v>
      </c>
      <c r="Q4032" s="11" t="s">
        <v>8315</v>
      </c>
      <c r="R4032" t="s">
        <v>8316</v>
      </c>
      <c r="S4032" s="15">
        <f t="shared" si="304"/>
        <v>42374.655081018514</v>
      </c>
      <c r="T4032" s="15">
        <f t="shared" si="30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302"/>
        <v>0</v>
      </c>
      <c r="P4033">
        <f t="shared" si="303"/>
        <v>0</v>
      </c>
      <c r="Q4033" s="11" t="s">
        <v>8315</v>
      </c>
      <c r="R4033" t="s">
        <v>8316</v>
      </c>
      <c r="S4033" s="15">
        <f t="shared" si="304"/>
        <v>41941.585231481484</v>
      </c>
      <c r="T4033" s="15">
        <f t="shared" si="30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3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302"/>
        <v>7</v>
      </c>
      <c r="P4034">
        <f t="shared" si="303"/>
        <v>59</v>
      </c>
      <c r="Q4034" s="11" t="s">
        <v>8315</v>
      </c>
      <c r="R4034" t="s">
        <v>8316</v>
      </c>
      <c r="S4034" s="15">
        <f t="shared" si="304"/>
        <v>42293.809212962966</v>
      </c>
      <c r="T4034" s="15">
        <f t="shared" si="30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3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306">ROUND(E4035/D4035*100,0)</f>
        <v>26</v>
      </c>
      <c r="P4035">
        <f t="shared" ref="P4035:P4098" si="307">IFERROR(ROUND(E4035/L4035, 2), 0)</f>
        <v>65.34</v>
      </c>
      <c r="Q4035" s="11" t="s">
        <v>8315</v>
      </c>
      <c r="R4035" t="s">
        <v>8316</v>
      </c>
      <c r="S4035" s="15">
        <f t="shared" ref="S4035:S4098" si="308">(((J4035/60)/60)/24)+DATE(1970,1,1)</f>
        <v>42614.268796296295</v>
      </c>
      <c r="T4035" s="15">
        <f t="shared" ref="T4035:T4098" si="309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3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306"/>
        <v>1</v>
      </c>
      <c r="P4036">
        <f t="shared" si="307"/>
        <v>100</v>
      </c>
      <c r="Q4036" s="11" t="s">
        <v>8315</v>
      </c>
      <c r="R4036" t="s">
        <v>8316</v>
      </c>
      <c r="S4036" s="15">
        <f t="shared" si="308"/>
        <v>42067.947337962964</v>
      </c>
      <c r="T4036" s="15">
        <f t="shared" si="309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3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306"/>
        <v>37</v>
      </c>
      <c r="P4037">
        <f t="shared" si="307"/>
        <v>147.4</v>
      </c>
      <c r="Q4037" s="11" t="s">
        <v>8315</v>
      </c>
      <c r="R4037" t="s">
        <v>8316</v>
      </c>
      <c r="S4037" s="15">
        <f t="shared" si="308"/>
        <v>41903.882951388885</v>
      </c>
      <c r="T4037" s="15">
        <f t="shared" si="309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3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306"/>
        <v>47</v>
      </c>
      <c r="P4038">
        <f t="shared" si="307"/>
        <v>166.06</v>
      </c>
      <c r="Q4038" s="11" t="s">
        <v>8315</v>
      </c>
      <c r="R4038" t="s">
        <v>8316</v>
      </c>
      <c r="S4038" s="15">
        <f t="shared" si="308"/>
        <v>41804.937083333331</v>
      </c>
      <c r="T4038" s="15">
        <f t="shared" si="309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3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306"/>
        <v>11</v>
      </c>
      <c r="P4039">
        <f t="shared" si="307"/>
        <v>40</v>
      </c>
      <c r="Q4039" s="11" t="s">
        <v>8315</v>
      </c>
      <c r="R4039" t="s">
        <v>8316</v>
      </c>
      <c r="S4039" s="15">
        <f t="shared" si="308"/>
        <v>42497.070775462969</v>
      </c>
      <c r="T4039" s="15">
        <f t="shared" si="309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3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306"/>
        <v>12</v>
      </c>
      <c r="P4040">
        <f t="shared" si="307"/>
        <v>75.25</v>
      </c>
      <c r="Q4040" s="11" t="s">
        <v>8315</v>
      </c>
      <c r="R4040" t="s">
        <v>8316</v>
      </c>
      <c r="S4040" s="15">
        <f t="shared" si="308"/>
        <v>41869.798726851855</v>
      </c>
      <c r="T4040" s="15">
        <f t="shared" si="309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3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306"/>
        <v>60</v>
      </c>
      <c r="P4041">
        <f t="shared" si="307"/>
        <v>60</v>
      </c>
      <c r="Q4041" s="11" t="s">
        <v>8315</v>
      </c>
      <c r="R4041" t="s">
        <v>8316</v>
      </c>
      <c r="S4041" s="15">
        <f t="shared" si="308"/>
        <v>42305.670914351853</v>
      </c>
      <c r="T4041" s="15">
        <f t="shared" si="309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3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306"/>
        <v>31</v>
      </c>
      <c r="P4042">
        <f t="shared" si="307"/>
        <v>1250</v>
      </c>
      <c r="Q4042" s="11" t="s">
        <v>8315</v>
      </c>
      <c r="R4042" t="s">
        <v>8316</v>
      </c>
      <c r="S4042" s="15">
        <f t="shared" si="308"/>
        <v>42144.231527777782</v>
      </c>
      <c r="T4042" s="15">
        <f t="shared" si="309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306"/>
        <v>0</v>
      </c>
      <c r="P4043">
        <f t="shared" si="307"/>
        <v>10.5</v>
      </c>
      <c r="Q4043" s="11" t="s">
        <v>8315</v>
      </c>
      <c r="R4043" t="s">
        <v>8316</v>
      </c>
      <c r="S4043" s="15">
        <f t="shared" si="308"/>
        <v>42559.474004629628</v>
      </c>
      <c r="T4043" s="15">
        <f t="shared" si="309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3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306"/>
        <v>0</v>
      </c>
      <c r="P4044">
        <f t="shared" si="307"/>
        <v>7</v>
      </c>
      <c r="Q4044" s="11" t="s">
        <v>8315</v>
      </c>
      <c r="R4044" t="s">
        <v>8316</v>
      </c>
      <c r="S4044" s="15">
        <f t="shared" si="308"/>
        <v>41995.084074074075</v>
      </c>
      <c r="T4044" s="15">
        <f t="shared" si="309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3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306"/>
        <v>0</v>
      </c>
      <c r="P4045">
        <f t="shared" si="307"/>
        <v>0</v>
      </c>
      <c r="Q4045" s="11" t="s">
        <v>8315</v>
      </c>
      <c r="R4045" t="s">
        <v>8316</v>
      </c>
      <c r="S4045" s="15">
        <f t="shared" si="308"/>
        <v>41948.957465277781</v>
      </c>
      <c r="T4045" s="15">
        <f t="shared" si="309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3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306"/>
        <v>38</v>
      </c>
      <c r="P4046">
        <f t="shared" si="307"/>
        <v>56.25</v>
      </c>
      <c r="Q4046" s="11" t="s">
        <v>8315</v>
      </c>
      <c r="R4046" t="s">
        <v>8316</v>
      </c>
      <c r="S4046" s="15">
        <f t="shared" si="308"/>
        <v>42074.219699074078</v>
      </c>
      <c r="T4046" s="15">
        <f t="shared" si="309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3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306"/>
        <v>0</v>
      </c>
      <c r="P4047">
        <f t="shared" si="307"/>
        <v>1</v>
      </c>
      <c r="Q4047" s="11" t="s">
        <v>8315</v>
      </c>
      <c r="R4047" t="s">
        <v>8316</v>
      </c>
      <c r="S4047" s="15">
        <f t="shared" si="308"/>
        <v>41842.201261574075</v>
      </c>
      <c r="T4047" s="15">
        <f t="shared" si="309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3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306"/>
        <v>8</v>
      </c>
      <c r="P4048">
        <f t="shared" si="307"/>
        <v>38.33</v>
      </c>
      <c r="Q4048" s="11" t="s">
        <v>8315</v>
      </c>
      <c r="R4048" t="s">
        <v>8316</v>
      </c>
      <c r="S4048" s="15">
        <f t="shared" si="308"/>
        <v>41904.650578703702</v>
      </c>
      <c r="T4048" s="15">
        <f t="shared" si="309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3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306"/>
        <v>2</v>
      </c>
      <c r="P4049">
        <f t="shared" si="307"/>
        <v>27.5</v>
      </c>
      <c r="Q4049" s="11" t="s">
        <v>8315</v>
      </c>
      <c r="R4049" t="s">
        <v>8316</v>
      </c>
      <c r="S4049" s="15">
        <f t="shared" si="308"/>
        <v>41991.022488425922</v>
      </c>
      <c r="T4049" s="15">
        <f t="shared" si="309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3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306"/>
        <v>18</v>
      </c>
      <c r="P4050">
        <f t="shared" si="307"/>
        <v>32.979999999999997</v>
      </c>
      <c r="Q4050" s="11" t="s">
        <v>8315</v>
      </c>
      <c r="R4050" t="s">
        <v>8316</v>
      </c>
      <c r="S4050" s="15">
        <f t="shared" si="308"/>
        <v>42436.509108796294</v>
      </c>
      <c r="T4050" s="15">
        <f t="shared" si="309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3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306"/>
        <v>0</v>
      </c>
      <c r="P4051">
        <f t="shared" si="307"/>
        <v>16</v>
      </c>
      <c r="Q4051" s="11" t="s">
        <v>8315</v>
      </c>
      <c r="R4051" t="s">
        <v>8316</v>
      </c>
      <c r="S4051" s="15">
        <f t="shared" si="308"/>
        <v>42169.958506944444</v>
      </c>
      <c r="T4051" s="15">
        <f t="shared" si="309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3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306"/>
        <v>0</v>
      </c>
      <c r="P4052">
        <f t="shared" si="307"/>
        <v>1</v>
      </c>
      <c r="Q4052" s="11" t="s">
        <v>8315</v>
      </c>
      <c r="R4052" t="s">
        <v>8316</v>
      </c>
      <c r="S4052" s="15">
        <f t="shared" si="308"/>
        <v>41905.636469907404</v>
      </c>
      <c r="T4052" s="15">
        <f t="shared" si="309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306"/>
        <v>0</v>
      </c>
      <c r="P4053">
        <f t="shared" si="307"/>
        <v>0</v>
      </c>
      <c r="Q4053" s="11" t="s">
        <v>8315</v>
      </c>
      <c r="R4053" t="s">
        <v>8316</v>
      </c>
      <c r="S4053" s="15">
        <f t="shared" si="308"/>
        <v>41761.810150462967</v>
      </c>
      <c r="T4053" s="15">
        <f t="shared" si="309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3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306"/>
        <v>38</v>
      </c>
      <c r="P4054">
        <f t="shared" si="307"/>
        <v>86.62</v>
      </c>
      <c r="Q4054" s="11" t="s">
        <v>8315</v>
      </c>
      <c r="R4054" t="s">
        <v>8316</v>
      </c>
      <c r="S4054" s="15">
        <f t="shared" si="308"/>
        <v>41865.878657407404</v>
      </c>
      <c r="T4054" s="15">
        <f t="shared" si="309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3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306"/>
        <v>22</v>
      </c>
      <c r="P4055">
        <f t="shared" si="307"/>
        <v>55</v>
      </c>
      <c r="Q4055" s="11" t="s">
        <v>8315</v>
      </c>
      <c r="R4055" t="s">
        <v>8316</v>
      </c>
      <c r="S4055" s="15">
        <f t="shared" si="308"/>
        <v>41928.690138888887</v>
      </c>
      <c r="T4055" s="15">
        <f t="shared" si="309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3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306"/>
        <v>0</v>
      </c>
      <c r="P4056">
        <f t="shared" si="307"/>
        <v>0</v>
      </c>
      <c r="Q4056" s="11" t="s">
        <v>8315</v>
      </c>
      <c r="R4056" t="s">
        <v>8316</v>
      </c>
      <c r="S4056" s="15">
        <f t="shared" si="308"/>
        <v>42613.841261574074</v>
      </c>
      <c r="T4056" s="15">
        <f t="shared" si="309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3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306"/>
        <v>18</v>
      </c>
      <c r="P4057">
        <f t="shared" si="307"/>
        <v>41.95</v>
      </c>
      <c r="Q4057" s="11" t="s">
        <v>8315</v>
      </c>
      <c r="R4057" t="s">
        <v>8316</v>
      </c>
      <c r="S4057" s="15">
        <f t="shared" si="308"/>
        <v>41779.648506944446</v>
      </c>
      <c r="T4057" s="15">
        <f t="shared" si="309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3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306"/>
        <v>53</v>
      </c>
      <c r="P4058">
        <f t="shared" si="307"/>
        <v>88.33</v>
      </c>
      <c r="Q4058" s="11" t="s">
        <v>8315</v>
      </c>
      <c r="R4058" t="s">
        <v>8316</v>
      </c>
      <c r="S4058" s="15">
        <f t="shared" si="308"/>
        <v>42534.933321759265</v>
      </c>
      <c r="T4058" s="15">
        <f t="shared" si="309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3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306"/>
        <v>22</v>
      </c>
      <c r="P4059">
        <f t="shared" si="307"/>
        <v>129.16999999999999</v>
      </c>
      <c r="Q4059" s="11" t="s">
        <v>8315</v>
      </c>
      <c r="R4059" t="s">
        <v>8316</v>
      </c>
      <c r="S4059" s="15">
        <f t="shared" si="308"/>
        <v>42310.968518518523</v>
      </c>
      <c r="T4059" s="15">
        <f t="shared" si="309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3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306"/>
        <v>3</v>
      </c>
      <c r="P4060">
        <f t="shared" si="307"/>
        <v>23.75</v>
      </c>
      <c r="Q4060" s="11" t="s">
        <v>8315</v>
      </c>
      <c r="R4060" t="s">
        <v>8316</v>
      </c>
      <c r="S4060" s="15">
        <f t="shared" si="308"/>
        <v>42446.060694444444</v>
      </c>
      <c r="T4060" s="15">
        <f t="shared" si="309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3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306"/>
        <v>3</v>
      </c>
      <c r="P4061">
        <f t="shared" si="307"/>
        <v>35.71</v>
      </c>
      <c r="Q4061" s="11" t="s">
        <v>8315</v>
      </c>
      <c r="R4061" t="s">
        <v>8316</v>
      </c>
      <c r="S4061" s="15">
        <f t="shared" si="308"/>
        <v>41866.640648148146</v>
      </c>
      <c r="T4061" s="15">
        <f t="shared" si="309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3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306"/>
        <v>3</v>
      </c>
      <c r="P4062">
        <f t="shared" si="307"/>
        <v>57</v>
      </c>
      <c r="Q4062" s="11" t="s">
        <v>8315</v>
      </c>
      <c r="R4062" t="s">
        <v>8316</v>
      </c>
      <c r="S4062" s="15">
        <f t="shared" si="308"/>
        <v>41779.695092592592</v>
      </c>
      <c r="T4062" s="15">
        <f t="shared" si="309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306"/>
        <v>0</v>
      </c>
      <c r="P4063">
        <f t="shared" si="307"/>
        <v>0</v>
      </c>
      <c r="Q4063" s="11" t="s">
        <v>8315</v>
      </c>
      <c r="R4063" t="s">
        <v>8316</v>
      </c>
      <c r="S4063" s="15">
        <f t="shared" si="308"/>
        <v>42421.141469907408</v>
      </c>
      <c r="T4063" s="15">
        <f t="shared" si="309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3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306"/>
        <v>2</v>
      </c>
      <c r="P4064">
        <f t="shared" si="307"/>
        <v>163.33000000000001</v>
      </c>
      <c r="Q4064" s="11" t="s">
        <v>8315</v>
      </c>
      <c r="R4064" t="s">
        <v>8316</v>
      </c>
      <c r="S4064" s="15">
        <f t="shared" si="308"/>
        <v>42523.739212962959</v>
      </c>
      <c r="T4064" s="15">
        <f t="shared" si="309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3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306"/>
        <v>1</v>
      </c>
      <c r="P4065">
        <f t="shared" si="307"/>
        <v>15</v>
      </c>
      <c r="Q4065" s="11" t="s">
        <v>8315</v>
      </c>
      <c r="R4065" t="s">
        <v>8316</v>
      </c>
      <c r="S4065" s="15">
        <f t="shared" si="308"/>
        <v>41787.681527777779</v>
      </c>
      <c r="T4065" s="15">
        <f t="shared" si="309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3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306"/>
        <v>19</v>
      </c>
      <c r="P4066">
        <f t="shared" si="307"/>
        <v>64.17</v>
      </c>
      <c r="Q4066" s="11" t="s">
        <v>8315</v>
      </c>
      <c r="R4066" t="s">
        <v>8316</v>
      </c>
      <c r="S4066" s="15">
        <f t="shared" si="308"/>
        <v>42093.588263888887</v>
      </c>
      <c r="T4066" s="15">
        <f t="shared" si="309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3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306"/>
        <v>1</v>
      </c>
      <c r="P4067">
        <f t="shared" si="307"/>
        <v>6.75</v>
      </c>
      <c r="Q4067" s="11" t="s">
        <v>8315</v>
      </c>
      <c r="R4067" t="s">
        <v>8316</v>
      </c>
      <c r="S4067" s="15">
        <f t="shared" si="308"/>
        <v>41833.951516203706</v>
      </c>
      <c r="T4067" s="15">
        <f t="shared" si="309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3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306"/>
        <v>0</v>
      </c>
      <c r="P4068">
        <f t="shared" si="307"/>
        <v>25</v>
      </c>
      <c r="Q4068" s="11" t="s">
        <v>8315</v>
      </c>
      <c r="R4068" t="s">
        <v>8316</v>
      </c>
      <c r="S4068" s="15">
        <f t="shared" si="308"/>
        <v>42479.039212962962</v>
      </c>
      <c r="T4068" s="15">
        <f t="shared" si="309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3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306"/>
        <v>61</v>
      </c>
      <c r="P4069">
        <f t="shared" si="307"/>
        <v>179.12</v>
      </c>
      <c r="Q4069" s="11" t="s">
        <v>8315</v>
      </c>
      <c r="R4069" t="s">
        <v>8316</v>
      </c>
      <c r="S4069" s="15">
        <f t="shared" si="308"/>
        <v>42235.117476851854</v>
      </c>
      <c r="T4069" s="15">
        <f t="shared" si="309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3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306"/>
        <v>1</v>
      </c>
      <c r="P4070">
        <f t="shared" si="307"/>
        <v>34.950000000000003</v>
      </c>
      <c r="Q4070" s="11" t="s">
        <v>8315</v>
      </c>
      <c r="R4070" t="s">
        <v>8316</v>
      </c>
      <c r="S4070" s="15">
        <f t="shared" si="308"/>
        <v>42718.963599537034</v>
      </c>
      <c r="T4070" s="15">
        <f t="shared" si="309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3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306"/>
        <v>34</v>
      </c>
      <c r="P4071">
        <f t="shared" si="307"/>
        <v>33.08</v>
      </c>
      <c r="Q4071" s="11" t="s">
        <v>8315</v>
      </c>
      <c r="R4071" t="s">
        <v>8316</v>
      </c>
      <c r="S4071" s="15">
        <f t="shared" si="308"/>
        <v>42022.661527777775</v>
      </c>
      <c r="T4071" s="15">
        <f t="shared" si="309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3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306"/>
        <v>17</v>
      </c>
      <c r="P4072">
        <f t="shared" si="307"/>
        <v>27.5</v>
      </c>
      <c r="Q4072" s="11" t="s">
        <v>8315</v>
      </c>
      <c r="R4072" t="s">
        <v>8316</v>
      </c>
      <c r="S4072" s="15">
        <f t="shared" si="308"/>
        <v>42031.666898148149</v>
      </c>
      <c r="T4072" s="15">
        <f t="shared" si="309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306"/>
        <v>0</v>
      </c>
      <c r="P4073">
        <f t="shared" si="307"/>
        <v>0</v>
      </c>
      <c r="Q4073" s="11" t="s">
        <v>8315</v>
      </c>
      <c r="R4073" t="s">
        <v>8316</v>
      </c>
      <c r="S4073" s="15">
        <f t="shared" si="308"/>
        <v>42700.804756944446</v>
      </c>
      <c r="T4073" s="15">
        <f t="shared" si="309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3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306"/>
        <v>0</v>
      </c>
      <c r="P4074">
        <f t="shared" si="307"/>
        <v>2</v>
      </c>
      <c r="Q4074" s="11" t="s">
        <v>8315</v>
      </c>
      <c r="R4074" t="s">
        <v>8316</v>
      </c>
      <c r="S4074" s="15">
        <f t="shared" si="308"/>
        <v>41812.77443287037</v>
      </c>
      <c r="T4074" s="15">
        <f t="shared" si="309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3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306"/>
        <v>1</v>
      </c>
      <c r="P4075">
        <f t="shared" si="307"/>
        <v>18.5</v>
      </c>
      <c r="Q4075" s="11" t="s">
        <v>8315</v>
      </c>
      <c r="R4075" t="s">
        <v>8316</v>
      </c>
      <c r="S4075" s="15">
        <f t="shared" si="308"/>
        <v>42078.34520833334</v>
      </c>
      <c r="T4075" s="15">
        <f t="shared" si="309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3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306"/>
        <v>27</v>
      </c>
      <c r="P4076">
        <f t="shared" si="307"/>
        <v>35</v>
      </c>
      <c r="Q4076" s="11" t="s">
        <v>8315</v>
      </c>
      <c r="R4076" t="s">
        <v>8316</v>
      </c>
      <c r="S4076" s="15">
        <f t="shared" si="308"/>
        <v>42283.552951388891</v>
      </c>
      <c r="T4076" s="15">
        <f t="shared" si="309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3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306"/>
        <v>29</v>
      </c>
      <c r="P4077">
        <f t="shared" si="307"/>
        <v>44.31</v>
      </c>
      <c r="Q4077" s="11" t="s">
        <v>8315</v>
      </c>
      <c r="R4077" t="s">
        <v>8316</v>
      </c>
      <c r="S4077" s="15">
        <f t="shared" si="308"/>
        <v>41779.045937499999</v>
      </c>
      <c r="T4077" s="15">
        <f t="shared" si="309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3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306"/>
        <v>0</v>
      </c>
      <c r="P4078">
        <f t="shared" si="307"/>
        <v>0</v>
      </c>
      <c r="Q4078" s="11" t="s">
        <v>8315</v>
      </c>
      <c r="R4078" t="s">
        <v>8316</v>
      </c>
      <c r="S4078" s="15">
        <f t="shared" si="308"/>
        <v>41905.795706018522</v>
      </c>
      <c r="T4078" s="15">
        <f t="shared" si="309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3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306"/>
        <v>9</v>
      </c>
      <c r="P4079">
        <f t="shared" si="307"/>
        <v>222.5</v>
      </c>
      <c r="Q4079" s="11" t="s">
        <v>8315</v>
      </c>
      <c r="R4079" t="s">
        <v>8316</v>
      </c>
      <c r="S4079" s="15">
        <f t="shared" si="308"/>
        <v>42695.7105787037</v>
      </c>
      <c r="T4079" s="15">
        <f t="shared" si="309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3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306"/>
        <v>0</v>
      </c>
      <c r="P4080">
        <f t="shared" si="307"/>
        <v>0</v>
      </c>
      <c r="Q4080" s="11" t="s">
        <v>8315</v>
      </c>
      <c r="R4080" t="s">
        <v>8316</v>
      </c>
      <c r="S4080" s="15">
        <f t="shared" si="308"/>
        <v>42732.787523148145</v>
      </c>
      <c r="T4080" s="15">
        <f t="shared" si="309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3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306"/>
        <v>0</v>
      </c>
      <c r="P4081">
        <f t="shared" si="307"/>
        <v>5</v>
      </c>
      <c r="Q4081" s="11" t="s">
        <v>8315</v>
      </c>
      <c r="R4081" t="s">
        <v>8316</v>
      </c>
      <c r="S4081" s="15">
        <f t="shared" si="308"/>
        <v>42510.938900462963</v>
      </c>
      <c r="T4081" s="15">
        <f t="shared" si="309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3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306"/>
        <v>0</v>
      </c>
      <c r="P4082">
        <f t="shared" si="307"/>
        <v>0</v>
      </c>
      <c r="Q4082" s="11" t="s">
        <v>8315</v>
      </c>
      <c r="R4082" t="s">
        <v>8316</v>
      </c>
      <c r="S4082" s="15">
        <f t="shared" si="308"/>
        <v>42511.698101851856</v>
      </c>
      <c r="T4082" s="15">
        <f t="shared" si="309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306"/>
        <v>16</v>
      </c>
      <c r="P4083">
        <f t="shared" si="307"/>
        <v>29.17</v>
      </c>
      <c r="Q4083" s="11" t="s">
        <v>8315</v>
      </c>
      <c r="R4083" t="s">
        <v>8316</v>
      </c>
      <c r="S4083" s="15">
        <f t="shared" si="308"/>
        <v>42041.581307870365</v>
      </c>
      <c r="T4083" s="15">
        <f t="shared" si="309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3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306"/>
        <v>2</v>
      </c>
      <c r="P4084">
        <f t="shared" si="307"/>
        <v>1.5</v>
      </c>
      <c r="Q4084" s="11" t="s">
        <v>8315</v>
      </c>
      <c r="R4084" t="s">
        <v>8316</v>
      </c>
      <c r="S4084" s="15">
        <f t="shared" si="308"/>
        <v>42307.189270833333</v>
      </c>
      <c r="T4084" s="15">
        <f t="shared" si="309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3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306"/>
        <v>22</v>
      </c>
      <c r="P4085">
        <f t="shared" si="307"/>
        <v>126.5</v>
      </c>
      <c r="Q4085" s="11" t="s">
        <v>8315</v>
      </c>
      <c r="R4085" t="s">
        <v>8316</v>
      </c>
      <c r="S4085" s="15">
        <f t="shared" si="308"/>
        <v>42353.761759259258</v>
      </c>
      <c r="T4085" s="15">
        <f t="shared" si="309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3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306"/>
        <v>0</v>
      </c>
      <c r="P4086">
        <f t="shared" si="307"/>
        <v>10</v>
      </c>
      <c r="Q4086" s="11" t="s">
        <v>8315</v>
      </c>
      <c r="R4086" t="s">
        <v>8316</v>
      </c>
      <c r="S4086" s="15">
        <f t="shared" si="308"/>
        <v>42622.436412037037</v>
      </c>
      <c r="T4086" s="15">
        <f t="shared" si="309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3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306"/>
        <v>0</v>
      </c>
      <c r="P4087">
        <f t="shared" si="307"/>
        <v>10</v>
      </c>
      <c r="Q4087" s="11" t="s">
        <v>8315</v>
      </c>
      <c r="R4087" t="s">
        <v>8316</v>
      </c>
      <c r="S4087" s="15">
        <f t="shared" si="308"/>
        <v>42058.603877314818</v>
      </c>
      <c r="T4087" s="15">
        <f t="shared" si="309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3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306"/>
        <v>5</v>
      </c>
      <c r="P4088">
        <f t="shared" si="307"/>
        <v>9.4</v>
      </c>
      <c r="Q4088" s="11" t="s">
        <v>8315</v>
      </c>
      <c r="R4088" t="s">
        <v>8316</v>
      </c>
      <c r="S4088" s="15">
        <f t="shared" si="308"/>
        <v>42304.940960648149</v>
      </c>
      <c r="T4088" s="15">
        <f t="shared" si="309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3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306"/>
        <v>0</v>
      </c>
      <c r="P4089">
        <f t="shared" si="307"/>
        <v>0</v>
      </c>
      <c r="Q4089" s="11" t="s">
        <v>8315</v>
      </c>
      <c r="R4089" t="s">
        <v>8316</v>
      </c>
      <c r="S4089" s="15">
        <f t="shared" si="308"/>
        <v>42538.742893518516</v>
      </c>
      <c r="T4089" s="15">
        <f t="shared" si="309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3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306"/>
        <v>11</v>
      </c>
      <c r="P4090">
        <f t="shared" si="307"/>
        <v>72</v>
      </c>
      <c r="Q4090" s="11" t="s">
        <v>8315</v>
      </c>
      <c r="R4090" t="s">
        <v>8316</v>
      </c>
      <c r="S4090" s="15">
        <f t="shared" si="308"/>
        <v>41990.612546296295</v>
      </c>
      <c r="T4090" s="15">
        <f t="shared" si="309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3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306"/>
        <v>5</v>
      </c>
      <c r="P4091">
        <f t="shared" si="307"/>
        <v>30</v>
      </c>
      <c r="Q4091" s="11" t="s">
        <v>8315</v>
      </c>
      <c r="R4091" t="s">
        <v>8316</v>
      </c>
      <c r="S4091" s="15">
        <f t="shared" si="308"/>
        <v>42122.732499999998</v>
      </c>
      <c r="T4091" s="15">
        <f t="shared" si="309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3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306"/>
        <v>3</v>
      </c>
      <c r="P4092">
        <f t="shared" si="307"/>
        <v>10.67</v>
      </c>
      <c r="Q4092" s="11" t="s">
        <v>8315</v>
      </c>
      <c r="R4092" t="s">
        <v>8316</v>
      </c>
      <c r="S4092" s="15">
        <f t="shared" si="308"/>
        <v>42209.67288194444</v>
      </c>
      <c r="T4092" s="15">
        <f t="shared" si="309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306"/>
        <v>13</v>
      </c>
      <c r="P4093">
        <f t="shared" si="307"/>
        <v>25.5</v>
      </c>
      <c r="Q4093" s="11" t="s">
        <v>8315</v>
      </c>
      <c r="R4093" t="s">
        <v>8316</v>
      </c>
      <c r="S4093" s="15">
        <f t="shared" si="308"/>
        <v>41990.506377314814</v>
      </c>
      <c r="T4093" s="15">
        <f t="shared" si="309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3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306"/>
        <v>0</v>
      </c>
      <c r="P4094">
        <f t="shared" si="307"/>
        <v>20</v>
      </c>
      <c r="Q4094" s="11" t="s">
        <v>8315</v>
      </c>
      <c r="R4094" t="s">
        <v>8316</v>
      </c>
      <c r="S4094" s="15">
        <f t="shared" si="308"/>
        <v>42039.194988425923</v>
      </c>
      <c r="T4094" s="15">
        <f t="shared" si="309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3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306"/>
        <v>2</v>
      </c>
      <c r="P4095">
        <f t="shared" si="307"/>
        <v>15</v>
      </c>
      <c r="Q4095" s="11" t="s">
        <v>8315</v>
      </c>
      <c r="R4095" t="s">
        <v>8316</v>
      </c>
      <c r="S4095" s="15">
        <f t="shared" si="308"/>
        <v>42178.815891203703</v>
      </c>
      <c r="T4095" s="15">
        <f t="shared" si="309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3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306"/>
        <v>37</v>
      </c>
      <c r="P4096">
        <f t="shared" si="307"/>
        <v>91.25</v>
      </c>
      <c r="Q4096" s="11" t="s">
        <v>8315</v>
      </c>
      <c r="R4096" t="s">
        <v>8316</v>
      </c>
      <c r="S4096" s="15">
        <f t="shared" si="308"/>
        <v>41890.086805555555</v>
      </c>
      <c r="T4096" s="15">
        <f t="shared" si="309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3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306"/>
        <v>3</v>
      </c>
      <c r="P4097">
        <f t="shared" si="307"/>
        <v>800</v>
      </c>
      <c r="Q4097" s="11" t="s">
        <v>8315</v>
      </c>
      <c r="R4097" t="s">
        <v>8316</v>
      </c>
      <c r="S4097" s="15">
        <f t="shared" si="308"/>
        <v>42693.031828703708</v>
      </c>
      <c r="T4097" s="15">
        <f t="shared" si="309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3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306"/>
        <v>11</v>
      </c>
      <c r="P4098">
        <f t="shared" si="307"/>
        <v>80</v>
      </c>
      <c r="Q4098" s="11" t="s">
        <v>8315</v>
      </c>
      <c r="R4098" t="s">
        <v>8316</v>
      </c>
      <c r="S4098" s="15">
        <f t="shared" si="308"/>
        <v>42750.530312499999</v>
      </c>
      <c r="T4098" s="15">
        <f t="shared" si="309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3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310">ROUND(E4099/D4099*100,0)</f>
        <v>0</v>
      </c>
      <c r="P4099">
        <f t="shared" ref="P4099:P4115" si="311">IFERROR(ROUND(E4099/L4099, 2), 0)</f>
        <v>0</v>
      </c>
      <c r="Q4099" s="11" t="s">
        <v>8315</v>
      </c>
      <c r="R4099" t="s">
        <v>8316</v>
      </c>
      <c r="S4099" s="15">
        <f t="shared" ref="S4099:S4115" si="312">(((J4099/60)/60)/24)+DATE(1970,1,1)</f>
        <v>42344.824502314819</v>
      </c>
      <c r="T4099" s="15">
        <f t="shared" ref="T4099:T4115" si="313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3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310"/>
        <v>0</v>
      </c>
      <c r="P4100">
        <f t="shared" si="311"/>
        <v>0</v>
      </c>
      <c r="Q4100" s="11" t="s">
        <v>8315</v>
      </c>
      <c r="R4100" t="s">
        <v>8316</v>
      </c>
      <c r="S4100" s="15">
        <f t="shared" si="312"/>
        <v>42495.722187499996</v>
      </c>
      <c r="T4100" s="15">
        <f t="shared" si="313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3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310"/>
        <v>1</v>
      </c>
      <c r="P4101">
        <f t="shared" si="311"/>
        <v>50</v>
      </c>
      <c r="Q4101" s="11" t="s">
        <v>8315</v>
      </c>
      <c r="R4101" t="s">
        <v>8316</v>
      </c>
      <c r="S4101" s="15">
        <f t="shared" si="312"/>
        <v>42570.850381944445</v>
      </c>
      <c r="T4101" s="15">
        <f t="shared" si="313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3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310"/>
        <v>0</v>
      </c>
      <c r="P4102">
        <f t="shared" si="311"/>
        <v>0</v>
      </c>
      <c r="Q4102" s="11" t="s">
        <v>8315</v>
      </c>
      <c r="R4102" t="s">
        <v>8316</v>
      </c>
      <c r="S4102" s="15">
        <f t="shared" si="312"/>
        <v>41927.124884259261</v>
      </c>
      <c r="T4102" s="15">
        <f t="shared" si="313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310"/>
        <v>0</v>
      </c>
      <c r="P4103">
        <f t="shared" si="311"/>
        <v>0</v>
      </c>
      <c r="Q4103" s="11" t="s">
        <v>8315</v>
      </c>
      <c r="R4103" t="s">
        <v>8316</v>
      </c>
      <c r="S4103" s="15">
        <f t="shared" si="312"/>
        <v>42730.903726851851</v>
      </c>
      <c r="T4103" s="15">
        <f t="shared" si="313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3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310"/>
        <v>27</v>
      </c>
      <c r="P4104">
        <f t="shared" si="311"/>
        <v>22.83</v>
      </c>
      <c r="Q4104" s="11" t="s">
        <v>8315</v>
      </c>
      <c r="R4104" t="s">
        <v>8316</v>
      </c>
      <c r="S4104" s="15">
        <f t="shared" si="312"/>
        <v>42475.848067129627</v>
      </c>
      <c r="T4104" s="15">
        <f t="shared" si="313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3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310"/>
        <v>10</v>
      </c>
      <c r="P4105">
        <f t="shared" si="311"/>
        <v>16.670000000000002</v>
      </c>
      <c r="Q4105" s="11" t="s">
        <v>8315</v>
      </c>
      <c r="R4105" t="s">
        <v>8316</v>
      </c>
      <c r="S4105" s="15">
        <f t="shared" si="312"/>
        <v>42188.83293981482</v>
      </c>
      <c r="T4105" s="15">
        <f t="shared" si="313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3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310"/>
        <v>21</v>
      </c>
      <c r="P4106">
        <f t="shared" si="311"/>
        <v>45.79</v>
      </c>
      <c r="Q4106" s="11" t="s">
        <v>8315</v>
      </c>
      <c r="R4106" t="s">
        <v>8316</v>
      </c>
      <c r="S4106" s="15">
        <f t="shared" si="312"/>
        <v>42640.278171296297</v>
      </c>
      <c r="T4106" s="15">
        <f t="shared" si="313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3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310"/>
        <v>7</v>
      </c>
      <c r="P4107">
        <f t="shared" si="311"/>
        <v>383.33</v>
      </c>
      <c r="Q4107" s="11" t="s">
        <v>8315</v>
      </c>
      <c r="R4107" t="s">
        <v>8316</v>
      </c>
      <c r="S4107" s="15">
        <f t="shared" si="312"/>
        <v>42697.010520833333</v>
      </c>
      <c r="T4107" s="15">
        <f t="shared" si="313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3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310"/>
        <v>71</v>
      </c>
      <c r="P4108">
        <f t="shared" si="311"/>
        <v>106.97</v>
      </c>
      <c r="Q4108" s="11" t="s">
        <v>8315</v>
      </c>
      <c r="R4108" t="s">
        <v>8316</v>
      </c>
      <c r="S4108" s="15">
        <f t="shared" si="312"/>
        <v>42053.049375000002</v>
      </c>
      <c r="T4108" s="15">
        <f t="shared" si="313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3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310"/>
        <v>2</v>
      </c>
      <c r="P4109">
        <f t="shared" si="311"/>
        <v>10.25</v>
      </c>
      <c r="Q4109" s="11" t="s">
        <v>8315</v>
      </c>
      <c r="R4109" t="s">
        <v>8316</v>
      </c>
      <c r="S4109" s="15">
        <f t="shared" si="312"/>
        <v>41883.916678240741</v>
      </c>
      <c r="T4109" s="15">
        <f t="shared" si="313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3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310"/>
        <v>2</v>
      </c>
      <c r="P4110">
        <f t="shared" si="311"/>
        <v>59</v>
      </c>
      <c r="Q4110" s="11" t="s">
        <v>8315</v>
      </c>
      <c r="R4110" t="s">
        <v>8316</v>
      </c>
      <c r="S4110" s="15">
        <f t="shared" si="312"/>
        <v>42767.031678240746</v>
      </c>
      <c r="T4110" s="15">
        <f t="shared" si="313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3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310"/>
        <v>0</v>
      </c>
      <c r="P4111">
        <f t="shared" si="311"/>
        <v>0</v>
      </c>
      <c r="Q4111" s="11" t="s">
        <v>8315</v>
      </c>
      <c r="R4111" t="s">
        <v>8316</v>
      </c>
      <c r="S4111" s="15">
        <f t="shared" si="312"/>
        <v>42307.539398148147</v>
      </c>
      <c r="T4111" s="15">
        <f t="shared" si="313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3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310"/>
        <v>29</v>
      </c>
      <c r="P4112">
        <f t="shared" si="311"/>
        <v>14.33</v>
      </c>
      <c r="Q4112" s="11" t="s">
        <v>8315</v>
      </c>
      <c r="R4112" t="s">
        <v>8316</v>
      </c>
      <c r="S4112" s="15">
        <f t="shared" si="312"/>
        <v>42512.626747685179</v>
      </c>
      <c r="T4112" s="15">
        <f t="shared" si="313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310"/>
        <v>3</v>
      </c>
      <c r="P4113">
        <f t="shared" si="311"/>
        <v>15.67</v>
      </c>
      <c r="Q4113" s="11" t="s">
        <v>8315</v>
      </c>
      <c r="R4113" t="s">
        <v>8316</v>
      </c>
      <c r="S4113" s="15">
        <f t="shared" si="312"/>
        <v>42029.135879629626</v>
      </c>
      <c r="T4113" s="15">
        <f t="shared" si="313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3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310"/>
        <v>0</v>
      </c>
      <c r="P4114">
        <f t="shared" si="311"/>
        <v>1</v>
      </c>
      <c r="Q4114" s="11" t="s">
        <v>8315</v>
      </c>
      <c r="R4114" t="s">
        <v>8316</v>
      </c>
      <c r="S4114" s="15">
        <f t="shared" si="312"/>
        <v>42400.946597222224</v>
      </c>
      <c r="T4114" s="15">
        <f t="shared" si="313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3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310"/>
        <v>0</v>
      </c>
      <c r="P4115">
        <f t="shared" si="311"/>
        <v>1</v>
      </c>
      <c r="Q4115" s="11" t="s">
        <v>8315</v>
      </c>
      <c r="R4115" t="s">
        <v>8316</v>
      </c>
      <c r="S4115" s="15">
        <f t="shared" si="312"/>
        <v>42358.573182870372</v>
      </c>
      <c r="T4115" s="15">
        <f t="shared" si="313"/>
        <v>42377.273611111115</v>
      </c>
    </row>
  </sheetData>
  <autoFilter ref="A1:T4115" xr:uid="{52572B90-BC8D-A142-BE7C-A23A65C1F990}"/>
  <conditionalFormatting sqref="D2">
    <cfRule type="containsText" dxfId="6" priority="4" operator="containsText" text="outcomes">
      <formula>NOT(ISERROR(SEARCH("outcomes",D2)))</formula>
    </cfRule>
  </conditionalFormatting>
  <conditionalFormatting sqref="F1:F1048576">
    <cfRule type="containsText" dxfId="5" priority="2" operator="containsText" text="successful">
      <formula>NOT(ISERROR(SEARCH("successful",F1)))</formula>
    </cfRule>
    <cfRule type="containsText" dxfId="4" priority="3" operator="containsText" text="succesful">
      <formula>NOT(ISERROR(SEARCH("succesful",F1)))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C8FFA-0E88-5045-93D7-3EF62D034E98}">
  <dimension ref="A1:F8212"/>
  <sheetViews>
    <sheetView workbookViewId="0">
      <selection activeCell="G25" sqref="G25"/>
    </sheetView>
  </sheetViews>
  <sheetFormatPr baseColWidth="10" defaultRowHeight="15" x14ac:dyDescent="0.2"/>
  <cols>
    <col min="1" max="1" width="15.6640625" style="13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2" t="s">
        <v>8359</v>
      </c>
      <c r="B1" t="s">
        <v>8315</v>
      </c>
    </row>
    <row r="2" spans="1:6" x14ac:dyDescent="0.2">
      <c r="A2" s="12" t="s">
        <v>8379</v>
      </c>
      <c r="B2" t="s">
        <v>8363</v>
      </c>
    </row>
    <row r="4" spans="1:6" x14ac:dyDescent="0.2">
      <c r="A4" s="20" t="s">
        <v>8362</v>
      </c>
      <c r="B4" s="12" t="s">
        <v>8360</v>
      </c>
    </row>
    <row r="5" spans="1:6" x14ac:dyDescent="0.2">
      <c r="A5" s="12" t="s">
        <v>8364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16" t="s">
        <v>8373</v>
      </c>
      <c r="B6" s="13">
        <v>56</v>
      </c>
      <c r="C6" s="13">
        <v>2</v>
      </c>
      <c r="D6" s="13">
        <v>33</v>
      </c>
      <c r="E6" s="13">
        <v>7</v>
      </c>
      <c r="F6" s="13">
        <v>98</v>
      </c>
    </row>
    <row r="7" spans="1:6" x14ac:dyDescent="0.2">
      <c r="A7" s="16" t="s">
        <v>8374</v>
      </c>
      <c r="B7" s="13">
        <v>71</v>
      </c>
      <c r="C7" s="13">
        <v>8</v>
      </c>
      <c r="D7" s="13">
        <v>39</v>
      </c>
      <c r="E7" s="13">
        <v>3</v>
      </c>
      <c r="F7" s="13">
        <v>121</v>
      </c>
    </row>
    <row r="8" spans="1:6" x14ac:dyDescent="0.2">
      <c r="A8" s="16" t="s">
        <v>8375</v>
      </c>
      <c r="B8" s="13">
        <v>56</v>
      </c>
      <c r="C8" s="13">
        <v>14</v>
      </c>
      <c r="D8" s="13">
        <v>33</v>
      </c>
      <c r="E8" s="13">
        <v>3</v>
      </c>
      <c r="F8" s="13">
        <v>106</v>
      </c>
    </row>
    <row r="9" spans="1:6" x14ac:dyDescent="0.2">
      <c r="A9" s="16" t="s">
        <v>8376</v>
      </c>
      <c r="B9" s="13">
        <v>71</v>
      </c>
      <c r="C9" s="13"/>
      <c r="D9" s="13">
        <v>40</v>
      </c>
      <c r="E9" s="13">
        <v>2</v>
      </c>
      <c r="F9" s="13">
        <v>113</v>
      </c>
    </row>
    <row r="10" spans="1:6" x14ac:dyDescent="0.2">
      <c r="A10" s="16" t="s">
        <v>8367</v>
      </c>
      <c r="B10" s="13">
        <v>111</v>
      </c>
      <c r="C10" s="13"/>
      <c r="D10" s="13">
        <v>52</v>
      </c>
      <c r="E10" s="13">
        <v>3</v>
      </c>
      <c r="F10" s="13">
        <v>166</v>
      </c>
    </row>
    <row r="11" spans="1:6" x14ac:dyDescent="0.2">
      <c r="A11" s="16" t="s">
        <v>8377</v>
      </c>
      <c r="B11" s="13">
        <v>100</v>
      </c>
      <c r="C11" s="13"/>
      <c r="D11" s="13">
        <v>49</v>
      </c>
      <c r="E11" s="13">
        <v>4</v>
      </c>
      <c r="F11" s="13">
        <v>153</v>
      </c>
    </row>
    <row r="12" spans="1:6" x14ac:dyDescent="0.2">
      <c r="A12" s="16" t="s">
        <v>8368</v>
      </c>
      <c r="B12" s="13">
        <v>87</v>
      </c>
      <c r="C12" s="13"/>
      <c r="D12" s="13">
        <v>50</v>
      </c>
      <c r="E12" s="13">
        <v>1</v>
      </c>
      <c r="F12" s="13">
        <v>138</v>
      </c>
    </row>
    <row r="13" spans="1:6" x14ac:dyDescent="0.2">
      <c r="A13" s="16" t="s">
        <v>8369</v>
      </c>
      <c r="B13" s="13">
        <v>72</v>
      </c>
      <c r="C13" s="13"/>
      <c r="D13" s="13">
        <v>47</v>
      </c>
      <c r="E13" s="13">
        <v>4</v>
      </c>
      <c r="F13" s="13">
        <v>123</v>
      </c>
    </row>
    <row r="14" spans="1:6" x14ac:dyDescent="0.2">
      <c r="A14" s="16" t="s">
        <v>8370</v>
      </c>
      <c r="B14" s="13">
        <v>59</v>
      </c>
      <c r="C14" s="13"/>
      <c r="D14" s="13">
        <v>34</v>
      </c>
      <c r="E14" s="13">
        <v>4</v>
      </c>
      <c r="F14" s="13">
        <v>97</v>
      </c>
    </row>
    <row r="15" spans="1:6" x14ac:dyDescent="0.2">
      <c r="A15" s="16" t="s">
        <v>8371</v>
      </c>
      <c r="B15" s="13">
        <v>65</v>
      </c>
      <c r="C15" s="13"/>
      <c r="D15" s="13">
        <v>50</v>
      </c>
      <c r="E15" s="13"/>
      <c r="F15" s="13">
        <v>115</v>
      </c>
    </row>
    <row r="16" spans="1:6" x14ac:dyDescent="0.2">
      <c r="A16" s="16" t="s">
        <v>8372</v>
      </c>
      <c r="B16" s="13">
        <v>54</v>
      </c>
      <c r="C16" s="13"/>
      <c r="D16" s="13">
        <v>31</v>
      </c>
      <c r="E16" s="13">
        <v>3</v>
      </c>
      <c r="F16" s="13">
        <v>88</v>
      </c>
    </row>
    <row r="17" spans="1:6" x14ac:dyDescent="0.2">
      <c r="A17" s="16" t="s">
        <v>8378</v>
      </c>
      <c r="B17" s="13">
        <v>37</v>
      </c>
      <c r="C17" s="13"/>
      <c r="D17" s="13">
        <v>35</v>
      </c>
      <c r="E17" s="13">
        <v>3</v>
      </c>
      <c r="F17" s="13">
        <v>75</v>
      </c>
    </row>
    <row r="18" spans="1:6" x14ac:dyDescent="0.2">
      <c r="A18" s="21" t="s">
        <v>8361</v>
      </c>
      <c r="B18" s="13">
        <v>839</v>
      </c>
      <c r="C18" s="13">
        <v>24</v>
      </c>
      <c r="D18" s="13">
        <v>493</v>
      </c>
      <c r="E18" s="13">
        <v>37</v>
      </c>
      <c r="F18" s="13">
        <v>1393</v>
      </c>
    </row>
    <row r="19" spans="1:6" x14ac:dyDescent="0.2">
      <c r="A19"/>
    </row>
    <row r="20" spans="1:6" x14ac:dyDescent="0.2">
      <c r="A20"/>
    </row>
    <row r="21" spans="1:6" x14ac:dyDescent="0.2">
      <c r="A21"/>
    </row>
    <row r="22" spans="1:6" x14ac:dyDescent="0.2">
      <c r="A22"/>
    </row>
    <row r="23" spans="1:6" x14ac:dyDescent="0.2">
      <c r="A23"/>
    </row>
    <row r="24" spans="1:6" x14ac:dyDescent="0.2">
      <c r="A24"/>
    </row>
    <row r="25" spans="1:6" x14ac:dyDescent="0.2">
      <c r="A25"/>
    </row>
    <row r="26" spans="1:6" x14ac:dyDescent="0.2">
      <c r="A26"/>
    </row>
    <row r="27" spans="1:6" x14ac:dyDescent="0.2">
      <c r="A27"/>
    </row>
    <row r="28" spans="1:6" x14ac:dyDescent="0.2">
      <c r="A28"/>
    </row>
    <row r="29" spans="1:6" x14ac:dyDescent="0.2">
      <c r="A29"/>
    </row>
    <row r="30" spans="1:6" x14ac:dyDescent="0.2">
      <c r="A30"/>
    </row>
    <row r="31" spans="1:6" x14ac:dyDescent="0.2">
      <c r="A31"/>
    </row>
    <row r="32" spans="1:6" x14ac:dyDescent="0.2">
      <c r="A32"/>
    </row>
    <row r="33" spans="1:1" x14ac:dyDescent="0.2">
      <c r="A33"/>
    </row>
    <row r="34" spans="1:1" x14ac:dyDescent="0.2">
      <c r="A34"/>
    </row>
    <row r="35" spans="1:1" x14ac:dyDescent="0.2">
      <c r="A35"/>
    </row>
    <row r="36" spans="1:1" x14ac:dyDescent="0.2">
      <c r="A36"/>
    </row>
    <row r="37" spans="1:1" x14ac:dyDescent="0.2">
      <c r="A37"/>
    </row>
    <row r="38" spans="1:1" x14ac:dyDescent="0.2">
      <c r="A38"/>
    </row>
    <row r="39" spans="1:1" x14ac:dyDescent="0.2">
      <c r="A39"/>
    </row>
    <row r="40" spans="1:1" x14ac:dyDescent="0.2">
      <c r="A40"/>
    </row>
    <row r="41" spans="1:1" x14ac:dyDescent="0.2">
      <c r="A41"/>
    </row>
    <row r="42" spans="1:1" x14ac:dyDescent="0.2">
      <c r="A42"/>
    </row>
    <row r="43" spans="1:1" x14ac:dyDescent="0.2">
      <c r="A43"/>
    </row>
    <row r="44" spans="1:1" x14ac:dyDescent="0.2">
      <c r="A44"/>
    </row>
    <row r="45" spans="1:1" x14ac:dyDescent="0.2">
      <c r="A45"/>
    </row>
    <row r="46" spans="1:1" x14ac:dyDescent="0.2">
      <c r="A46"/>
    </row>
    <row r="47" spans="1:1" x14ac:dyDescent="0.2">
      <c r="A47"/>
    </row>
    <row r="48" spans="1:1" x14ac:dyDescent="0.2">
      <c r="A48"/>
    </row>
    <row r="49" spans="1:1" x14ac:dyDescent="0.2">
      <c r="A49"/>
    </row>
    <row r="50" spans="1:1" x14ac:dyDescent="0.2">
      <c r="A50"/>
    </row>
    <row r="51" spans="1:1" x14ac:dyDescent="0.2">
      <c r="A51"/>
    </row>
    <row r="52" spans="1:1" x14ac:dyDescent="0.2">
      <c r="A52"/>
    </row>
    <row r="53" spans="1:1" x14ac:dyDescent="0.2">
      <c r="A53"/>
    </row>
    <row r="54" spans="1:1" x14ac:dyDescent="0.2">
      <c r="A54"/>
    </row>
    <row r="55" spans="1:1" x14ac:dyDescent="0.2">
      <c r="A55"/>
    </row>
    <row r="56" spans="1:1" x14ac:dyDescent="0.2">
      <c r="A56"/>
    </row>
    <row r="57" spans="1:1" x14ac:dyDescent="0.2">
      <c r="A57"/>
    </row>
    <row r="58" spans="1:1" x14ac:dyDescent="0.2">
      <c r="A58"/>
    </row>
    <row r="59" spans="1:1" x14ac:dyDescent="0.2">
      <c r="A59"/>
    </row>
    <row r="60" spans="1:1" x14ac:dyDescent="0.2">
      <c r="A60"/>
    </row>
    <row r="61" spans="1:1" x14ac:dyDescent="0.2">
      <c r="A61"/>
    </row>
    <row r="62" spans="1:1" x14ac:dyDescent="0.2">
      <c r="A62"/>
    </row>
    <row r="63" spans="1:1" x14ac:dyDescent="0.2">
      <c r="A63"/>
    </row>
    <row r="64" spans="1:1" x14ac:dyDescent="0.2">
      <c r="A64"/>
    </row>
    <row r="65" spans="1:1" x14ac:dyDescent="0.2">
      <c r="A65"/>
    </row>
    <row r="66" spans="1:1" x14ac:dyDescent="0.2">
      <c r="A66"/>
    </row>
    <row r="67" spans="1:1" x14ac:dyDescent="0.2">
      <c r="A67"/>
    </row>
    <row r="68" spans="1:1" x14ac:dyDescent="0.2">
      <c r="A68"/>
    </row>
    <row r="69" spans="1:1" x14ac:dyDescent="0.2">
      <c r="A69"/>
    </row>
    <row r="70" spans="1:1" x14ac:dyDescent="0.2">
      <c r="A70"/>
    </row>
    <row r="71" spans="1:1" x14ac:dyDescent="0.2">
      <c r="A71"/>
    </row>
    <row r="72" spans="1:1" x14ac:dyDescent="0.2">
      <c r="A72"/>
    </row>
    <row r="73" spans="1:1" x14ac:dyDescent="0.2">
      <c r="A73"/>
    </row>
    <row r="74" spans="1:1" x14ac:dyDescent="0.2">
      <c r="A74"/>
    </row>
    <row r="75" spans="1:1" x14ac:dyDescent="0.2">
      <c r="A75"/>
    </row>
    <row r="76" spans="1:1" x14ac:dyDescent="0.2">
      <c r="A76"/>
    </row>
    <row r="77" spans="1:1" x14ac:dyDescent="0.2">
      <c r="A77"/>
    </row>
    <row r="78" spans="1:1" x14ac:dyDescent="0.2">
      <c r="A78"/>
    </row>
    <row r="79" spans="1:1" x14ac:dyDescent="0.2">
      <c r="A79"/>
    </row>
    <row r="80" spans="1:1" x14ac:dyDescent="0.2">
      <c r="A80"/>
    </row>
    <row r="81" spans="1:1" x14ac:dyDescent="0.2">
      <c r="A81"/>
    </row>
    <row r="82" spans="1:1" x14ac:dyDescent="0.2">
      <c r="A82"/>
    </row>
    <row r="83" spans="1:1" x14ac:dyDescent="0.2">
      <c r="A83"/>
    </row>
    <row r="84" spans="1:1" x14ac:dyDescent="0.2">
      <c r="A84"/>
    </row>
    <row r="85" spans="1:1" x14ac:dyDescent="0.2">
      <c r="A85"/>
    </row>
    <row r="86" spans="1:1" x14ac:dyDescent="0.2">
      <c r="A86"/>
    </row>
    <row r="87" spans="1:1" x14ac:dyDescent="0.2">
      <c r="A87"/>
    </row>
    <row r="88" spans="1:1" x14ac:dyDescent="0.2">
      <c r="A88"/>
    </row>
    <row r="89" spans="1:1" x14ac:dyDescent="0.2">
      <c r="A89"/>
    </row>
    <row r="90" spans="1:1" x14ac:dyDescent="0.2">
      <c r="A90"/>
    </row>
    <row r="91" spans="1:1" x14ac:dyDescent="0.2">
      <c r="A91"/>
    </row>
    <row r="92" spans="1:1" x14ac:dyDescent="0.2">
      <c r="A92"/>
    </row>
    <row r="93" spans="1:1" x14ac:dyDescent="0.2">
      <c r="A93"/>
    </row>
    <row r="94" spans="1:1" x14ac:dyDescent="0.2">
      <c r="A94"/>
    </row>
    <row r="95" spans="1:1" x14ac:dyDescent="0.2">
      <c r="A95"/>
    </row>
    <row r="96" spans="1:1" x14ac:dyDescent="0.2">
      <c r="A96"/>
    </row>
    <row r="97" spans="1:1" x14ac:dyDescent="0.2">
      <c r="A97"/>
    </row>
    <row r="98" spans="1:1" x14ac:dyDescent="0.2">
      <c r="A98"/>
    </row>
    <row r="99" spans="1:1" x14ac:dyDescent="0.2">
      <c r="A99"/>
    </row>
    <row r="100" spans="1:1" x14ac:dyDescent="0.2">
      <c r="A100"/>
    </row>
    <row r="101" spans="1:1" x14ac:dyDescent="0.2">
      <c r="A101"/>
    </row>
    <row r="102" spans="1:1" x14ac:dyDescent="0.2">
      <c r="A102"/>
    </row>
    <row r="103" spans="1:1" x14ac:dyDescent="0.2">
      <c r="A103"/>
    </row>
    <row r="104" spans="1:1" x14ac:dyDescent="0.2">
      <c r="A104"/>
    </row>
    <row r="105" spans="1:1" x14ac:dyDescent="0.2">
      <c r="A105"/>
    </row>
    <row r="106" spans="1:1" x14ac:dyDescent="0.2">
      <c r="A106"/>
    </row>
    <row r="107" spans="1:1" x14ac:dyDescent="0.2">
      <c r="A107"/>
    </row>
    <row r="108" spans="1:1" x14ac:dyDescent="0.2">
      <c r="A108"/>
    </row>
    <row r="109" spans="1:1" x14ac:dyDescent="0.2">
      <c r="A109"/>
    </row>
    <row r="110" spans="1:1" x14ac:dyDescent="0.2">
      <c r="A110"/>
    </row>
    <row r="111" spans="1:1" x14ac:dyDescent="0.2">
      <c r="A111"/>
    </row>
    <row r="112" spans="1:1" x14ac:dyDescent="0.2">
      <c r="A112"/>
    </row>
    <row r="113" spans="1:1" x14ac:dyDescent="0.2">
      <c r="A113"/>
    </row>
    <row r="114" spans="1:1" x14ac:dyDescent="0.2">
      <c r="A114"/>
    </row>
    <row r="115" spans="1:1" x14ac:dyDescent="0.2">
      <c r="A115"/>
    </row>
    <row r="116" spans="1:1" x14ac:dyDescent="0.2">
      <c r="A116"/>
    </row>
    <row r="117" spans="1:1" x14ac:dyDescent="0.2">
      <c r="A117"/>
    </row>
    <row r="118" spans="1:1" x14ac:dyDescent="0.2">
      <c r="A118"/>
    </row>
    <row r="119" spans="1:1" x14ac:dyDescent="0.2">
      <c r="A119"/>
    </row>
    <row r="120" spans="1:1" x14ac:dyDescent="0.2">
      <c r="A120"/>
    </row>
    <row r="121" spans="1:1" x14ac:dyDescent="0.2">
      <c r="A121"/>
    </row>
    <row r="122" spans="1:1" x14ac:dyDescent="0.2">
      <c r="A122"/>
    </row>
    <row r="123" spans="1:1" x14ac:dyDescent="0.2">
      <c r="A123"/>
    </row>
    <row r="124" spans="1:1" x14ac:dyDescent="0.2">
      <c r="A124"/>
    </row>
    <row r="125" spans="1:1" x14ac:dyDescent="0.2">
      <c r="A125"/>
    </row>
    <row r="126" spans="1:1" x14ac:dyDescent="0.2">
      <c r="A126"/>
    </row>
    <row r="127" spans="1:1" x14ac:dyDescent="0.2">
      <c r="A127"/>
    </row>
    <row r="128" spans="1:1" x14ac:dyDescent="0.2">
      <c r="A128"/>
    </row>
    <row r="129" spans="1:1" x14ac:dyDescent="0.2">
      <c r="A129"/>
    </row>
    <row r="130" spans="1:1" x14ac:dyDescent="0.2">
      <c r="A130"/>
    </row>
    <row r="131" spans="1:1" x14ac:dyDescent="0.2">
      <c r="A131"/>
    </row>
    <row r="132" spans="1:1" x14ac:dyDescent="0.2">
      <c r="A132"/>
    </row>
    <row r="133" spans="1:1" x14ac:dyDescent="0.2">
      <c r="A133"/>
    </row>
    <row r="134" spans="1:1" x14ac:dyDescent="0.2">
      <c r="A134"/>
    </row>
    <row r="135" spans="1:1" x14ac:dyDescent="0.2">
      <c r="A135"/>
    </row>
    <row r="136" spans="1:1" x14ac:dyDescent="0.2">
      <c r="A136"/>
    </row>
    <row r="137" spans="1:1" x14ac:dyDescent="0.2">
      <c r="A137"/>
    </row>
    <row r="138" spans="1:1" x14ac:dyDescent="0.2">
      <c r="A138"/>
    </row>
    <row r="139" spans="1:1" x14ac:dyDescent="0.2">
      <c r="A139"/>
    </row>
    <row r="140" spans="1:1" x14ac:dyDescent="0.2">
      <c r="A140"/>
    </row>
    <row r="141" spans="1:1" x14ac:dyDescent="0.2">
      <c r="A141"/>
    </row>
    <row r="142" spans="1:1" x14ac:dyDescent="0.2">
      <c r="A142"/>
    </row>
    <row r="143" spans="1:1" x14ac:dyDescent="0.2">
      <c r="A143"/>
    </row>
    <row r="144" spans="1:1" x14ac:dyDescent="0.2">
      <c r="A144"/>
    </row>
    <row r="145" spans="1:1" x14ac:dyDescent="0.2">
      <c r="A145"/>
    </row>
    <row r="146" spans="1:1" x14ac:dyDescent="0.2">
      <c r="A146"/>
    </row>
    <row r="147" spans="1:1" x14ac:dyDescent="0.2">
      <c r="A147"/>
    </row>
    <row r="148" spans="1:1" x14ac:dyDescent="0.2">
      <c r="A148"/>
    </row>
    <row r="149" spans="1:1" x14ac:dyDescent="0.2">
      <c r="A149"/>
    </row>
    <row r="150" spans="1:1" x14ac:dyDescent="0.2">
      <c r="A150"/>
    </row>
    <row r="151" spans="1:1" x14ac:dyDescent="0.2">
      <c r="A151"/>
    </row>
    <row r="152" spans="1:1" x14ac:dyDescent="0.2">
      <c r="A152"/>
    </row>
    <row r="153" spans="1:1" x14ac:dyDescent="0.2">
      <c r="A153"/>
    </row>
    <row r="154" spans="1:1" x14ac:dyDescent="0.2">
      <c r="A154"/>
    </row>
    <row r="155" spans="1:1" x14ac:dyDescent="0.2">
      <c r="A155"/>
    </row>
    <row r="156" spans="1:1" x14ac:dyDescent="0.2">
      <c r="A156"/>
    </row>
    <row r="157" spans="1:1" x14ac:dyDescent="0.2">
      <c r="A157"/>
    </row>
    <row r="158" spans="1:1" x14ac:dyDescent="0.2">
      <c r="A158"/>
    </row>
    <row r="159" spans="1:1" x14ac:dyDescent="0.2">
      <c r="A159"/>
    </row>
    <row r="160" spans="1:1" x14ac:dyDescent="0.2">
      <c r="A160"/>
    </row>
    <row r="161" spans="1:1" x14ac:dyDescent="0.2">
      <c r="A161"/>
    </row>
    <row r="162" spans="1:1" x14ac:dyDescent="0.2">
      <c r="A162"/>
    </row>
    <row r="163" spans="1:1" x14ac:dyDescent="0.2">
      <c r="A163"/>
    </row>
    <row r="164" spans="1:1" x14ac:dyDescent="0.2">
      <c r="A164"/>
    </row>
    <row r="165" spans="1:1" x14ac:dyDescent="0.2">
      <c r="A165"/>
    </row>
    <row r="166" spans="1:1" x14ac:dyDescent="0.2">
      <c r="A166"/>
    </row>
    <row r="167" spans="1:1" x14ac:dyDescent="0.2">
      <c r="A167"/>
    </row>
    <row r="168" spans="1:1" x14ac:dyDescent="0.2">
      <c r="A168"/>
    </row>
    <row r="169" spans="1:1" x14ac:dyDescent="0.2">
      <c r="A169"/>
    </row>
    <row r="170" spans="1:1" x14ac:dyDescent="0.2">
      <c r="A170"/>
    </row>
    <row r="171" spans="1:1" x14ac:dyDescent="0.2">
      <c r="A171"/>
    </row>
    <row r="172" spans="1:1" x14ac:dyDescent="0.2">
      <c r="A172"/>
    </row>
    <row r="173" spans="1:1" x14ac:dyDescent="0.2">
      <c r="A173"/>
    </row>
    <row r="174" spans="1:1" x14ac:dyDescent="0.2">
      <c r="A174"/>
    </row>
    <row r="175" spans="1:1" x14ac:dyDescent="0.2">
      <c r="A175"/>
    </row>
    <row r="176" spans="1:1" x14ac:dyDescent="0.2">
      <c r="A176"/>
    </row>
    <row r="177" spans="1:1" x14ac:dyDescent="0.2">
      <c r="A177"/>
    </row>
    <row r="178" spans="1:1" x14ac:dyDescent="0.2">
      <c r="A178"/>
    </row>
    <row r="179" spans="1:1" x14ac:dyDescent="0.2">
      <c r="A179"/>
    </row>
    <row r="180" spans="1:1" x14ac:dyDescent="0.2">
      <c r="A180"/>
    </row>
    <row r="181" spans="1:1" x14ac:dyDescent="0.2">
      <c r="A181"/>
    </row>
    <row r="182" spans="1:1" x14ac:dyDescent="0.2">
      <c r="A182"/>
    </row>
    <row r="183" spans="1:1" x14ac:dyDescent="0.2">
      <c r="A183"/>
    </row>
    <row r="184" spans="1:1" x14ac:dyDescent="0.2">
      <c r="A184"/>
    </row>
    <row r="185" spans="1:1" x14ac:dyDescent="0.2">
      <c r="A185"/>
    </row>
    <row r="186" spans="1:1" x14ac:dyDescent="0.2">
      <c r="A186"/>
    </row>
    <row r="187" spans="1:1" x14ac:dyDescent="0.2">
      <c r="A187"/>
    </row>
    <row r="188" spans="1:1" x14ac:dyDescent="0.2">
      <c r="A188"/>
    </row>
    <row r="189" spans="1:1" x14ac:dyDescent="0.2">
      <c r="A189"/>
    </row>
    <row r="190" spans="1:1" x14ac:dyDescent="0.2">
      <c r="A190"/>
    </row>
    <row r="191" spans="1:1" x14ac:dyDescent="0.2">
      <c r="A191"/>
    </row>
    <row r="192" spans="1:1" x14ac:dyDescent="0.2">
      <c r="A192"/>
    </row>
    <row r="193" spans="1:1" x14ac:dyDescent="0.2">
      <c r="A193"/>
    </row>
    <row r="194" spans="1:1" x14ac:dyDescent="0.2">
      <c r="A194"/>
    </row>
    <row r="195" spans="1:1" x14ac:dyDescent="0.2">
      <c r="A195"/>
    </row>
    <row r="196" spans="1:1" x14ac:dyDescent="0.2">
      <c r="A196"/>
    </row>
    <row r="197" spans="1:1" x14ac:dyDescent="0.2">
      <c r="A197"/>
    </row>
    <row r="198" spans="1:1" x14ac:dyDescent="0.2">
      <c r="A198"/>
    </row>
    <row r="199" spans="1:1" x14ac:dyDescent="0.2">
      <c r="A199"/>
    </row>
    <row r="200" spans="1:1" x14ac:dyDescent="0.2">
      <c r="A200"/>
    </row>
    <row r="201" spans="1:1" x14ac:dyDescent="0.2">
      <c r="A201"/>
    </row>
    <row r="202" spans="1:1" x14ac:dyDescent="0.2">
      <c r="A202"/>
    </row>
    <row r="203" spans="1:1" x14ac:dyDescent="0.2">
      <c r="A203"/>
    </row>
    <row r="204" spans="1:1" x14ac:dyDescent="0.2">
      <c r="A204"/>
    </row>
    <row r="205" spans="1:1" x14ac:dyDescent="0.2">
      <c r="A205"/>
    </row>
    <row r="206" spans="1:1" x14ac:dyDescent="0.2">
      <c r="A206"/>
    </row>
    <row r="207" spans="1:1" x14ac:dyDescent="0.2">
      <c r="A207"/>
    </row>
    <row r="208" spans="1:1" x14ac:dyDescent="0.2">
      <c r="A208"/>
    </row>
    <row r="209" spans="1:1" x14ac:dyDescent="0.2">
      <c r="A209"/>
    </row>
    <row r="210" spans="1:1" x14ac:dyDescent="0.2">
      <c r="A210"/>
    </row>
    <row r="211" spans="1:1" x14ac:dyDescent="0.2">
      <c r="A211"/>
    </row>
    <row r="212" spans="1:1" x14ac:dyDescent="0.2">
      <c r="A212"/>
    </row>
    <row r="213" spans="1:1" x14ac:dyDescent="0.2">
      <c r="A213"/>
    </row>
    <row r="214" spans="1:1" x14ac:dyDescent="0.2">
      <c r="A214"/>
    </row>
    <row r="215" spans="1:1" x14ac:dyDescent="0.2">
      <c r="A215"/>
    </row>
    <row r="216" spans="1:1" x14ac:dyDescent="0.2">
      <c r="A216"/>
    </row>
    <row r="217" spans="1:1" x14ac:dyDescent="0.2">
      <c r="A217"/>
    </row>
    <row r="218" spans="1:1" x14ac:dyDescent="0.2">
      <c r="A218"/>
    </row>
    <row r="219" spans="1:1" x14ac:dyDescent="0.2">
      <c r="A219"/>
    </row>
    <row r="220" spans="1:1" x14ac:dyDescent="0.2">
      <c r="A220"/>
    </row>
    <row r="221" spans="1:1" x14ac:dyDescent="0.2">
      <c r="A221"/>
    </row>
    <row r="222" spans="1:1" x14ac:dyDescent="0.2">
      <c r="A222"/>
    </row>
    <row r="223" spans="1:1" x14ac:dyDescent="0.2">
      <c r="A223"/>
    </row>
    <row r="224" spans="1:1" x14ac:dyDescent="0.2">
      <c r="A224"/>
    </row>
    <row r="225" spans="1:1" x14ac:dyDescent="0.2">
      <c r="A225"/>
    </row>
    <row r="226" spans="1:1" x14ac:dyDescent="0.2">
      <c r="A226"/>
    </row>
    <row r="227" spans="1:1" x14ac:dyDescent="0.2">
      <c r="A227"/>
    </row>
    <row r="228" spans="1:1" x14ac:dyDescent="0.2">
      <c r="A228"/>
    </row>
    <row r="229" spans="1:1" x14ac:dyDescent="0.2">
      <c r="A229"/>
    </row>
    <row r="230" spans="1:1" x14ac:dyDescent="0.2">
      <c r="A230"/>
    </row>
    <row r="231" spans="1:1" x14ac:dyDescent="0.2">
      <c r="A231"/>
    </row>
    <row r="232" spans="1:1" x14ac:dyDescent="0.2">
      <c r="A232"/>
    </row>
    <row r="233" spans="1:1" x14ac:dyDescent="0.2">
      <c r="A233"/>
    </row>
    <row r="234" spans="1:1" x14ac:dyDescent="0.2">
      <c r="A234"/>
    </row>
    <row r="235" spans="1:1" x14ac:dyDescent="0.2">
      <c r="A235"/>
    </row>
    <row r="236" spans="1:1" x14ac:dyDescent="0.2">
      <c r="A236"/>
    </row>
    <row r="237" spans="1:1" x14ac:dyDescent="0.2">
      <c r="A237"/>
    </row>
    <row r="238" spans="1:1" x14ac:dyDescent="0.2">
      <c r="A238"/>
    </row>
    <row r="239" spans="1:1" x14ac:dyDescent="0.2">
      <c r="A239"/>
    </row>
    <row r="240" spans="1:1" x14ac:dyDescent="0.2">
      <c r="A240"/>
    </row>
    <row r="241" spans="1:1" x14ac:dyDescent="0.2">
      <c r="A241"/>
    </row>
    <row r="242" spans="1:1" x14ac:dyDescent="0.2">
      <c r="A242"/>
    </row>
    <row r="243" spans="1:1" x14ac:dyDescent="0.2">
      <c r="A243"/>
    </row>
    <row r="244" spans="1:1" x14ac:dyDescent="0.2">
      <c r="A244"/>
    </row>
    <row r="245" spans="1:1" x14ac:dyDescent="0.2">
      <c r="A245"/>
    </row>
    <row r="246" spans="1:1" x14ac:dyDescent="0.2">
      <c r="A246"/>
    </row>
    <row r="247" spans="1:1" x14ac:dyDescent="0.2">
      <c r="A247"/>
    </row>
    <row r="248" spans="1:1" x14ac:dyDescent="0.2">
      <c r="A248"/>
    </row>
    <row r="249" spans="1:1" x14ac:dyDescent="0.2">
      <c r="A249"/>
    </row>
    <row r="250" spans="1:1" x14ac:dyDescent="0.2">
      <c r="A250"/>
    </row>
    <row r="251" spans="1:1" x14ac:dyDescent="0.2">
      <c r="A251"/>
    </row>
    <row r="252" spans="1:1" x14ac:dyDescent="0.2">
      <c r="A252"/>
    </row>
    <row r="253" spans="1:1" x14ac:dyDescent="0.2">
      <c r="A253"/>
    </row>
    <row r="254" spans="1:1" x14ac:dyDescent="0.2">
      <c r="A254"/>
    </row>
    <row r="255" spans="1:1" x14ac:dyDescent="0.2">
      <c r="A255"/>
    </row>
    <row r="256" spans="1:1" x14ac:dyDescent="0.2">
      <c r="A256"/>
    </row>
    <row r="257" spans="1:1" x14ac:dyDescent="0.2">
      <c r="A257"/>
    </row>
    <row r="258" spans="1:1" x14ac:dyDescent="0.2">
      <c r="A258"/>
    </row>
    <row r="259" spans="1:1" x14ac:dyDescent="0.2">
      <c r="A259"/>
    </row>
    <row r="260" spans="1:1" x14ac:dyDescent="0.2">
      <c r="A260"/>
    </row>
    <row r="261" spans="1:1" x14ac:dyDescent="0.2">
      <c r="A261"/>
    </row>
    <row r="262" spans="1:1" x14ac:dyDescent="0.2">
      <c r="A262"/>
    </row>
    <row r="263" spans="1:1" x14ac:dyDescent="0.2">
      <c r="A263"/>
    </row>
    <row r="264" spans="1:1" x14ac:dyDescent="0.2">
      <c r="A264"/>
    </row>
    <row r="265" spans="1:1" x14ac:dyDescent="0.2">
      <c r="A265"/>
    </row>
    <row r="266" spans="1:1" x14ac:dyDescent="0.2">
      <c r="A266"/>
    </row>
    <row r="267" spans="1:1" x14ac:dyDescent="0.2">
      <c r="A267"/>
    </row>
    <row r="268" spans="1:1" x14ac:dyDescent="0.2">
      <c r="A268"/>
    </row>
    <row r="269" spans="1:1" x14ac:dyDescent="0.2">
      <c r="A269"/>
    </row>
    <row r="270" spans="1:1" x14ac:dyDescent="0.2">
      <c r="A270"/>
    </row>
    <row r="271" spans="1:1" x14ac:dyDescent="0.2">
      <c r="A271"/>
    </row>
    <row r="272" spans="1:1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  <row r="277" spans="1:1" x14ac:dyDescent="0.2">
      <c r="A277"/>
    </row>
    <row r="278" spans="1:1" x14ac:dyDescent="0.2">
      <c r="A278"/>
    </row>
    <row r="279" spans="1:1" x14ac:dyDescent="0.2">
      <c r="A279"/>
    </row>
    <row r="280" spans="1:1" x14ac:dyDescent="0.2">
      <c r="A280"/>
    </row>
    <row r="281" spans="1:1" x14ac:dyDescent="0.2">
      <c r="A281"/>
    </row>
    <row r="282" spans="1:1" x14ac:dyDescent="0.2">
      <c r="A282"/>
    </row>
    <row r="283" spans="1:1" x14ac:dyDescent="0.2">
      <c r="A283"/>
    </row>
    <row r="284" spans="1:1" x14ac:dyDescent="0.2">
      <c r="A284"/>
    </row>
    <row r="285" spans="1:1" x14ac:dyDescent="0.2">
      <c r="A285"/>
    </row>
    <row r="286" spans="1:1" x14ac:dyDescent="0.2">
      <c r="A286"/>
    </row>
    <row r="287" spans="1:1" x14ac:dyDescent="0.2">
      <c r="A287"/>
    </row>
    <row r="288" spans="1:1" x14ac:dyDescent="0.2">
      <c r="A288"/>
    </row>
    <row r="289" spans="1:1" x14ac:dyDescent="0.2">
      <c r="A289"/>
    </row>
    <row r="290" spans="1:1" x14ac:dyDescent="0.2">
      <c r="A290"/>
    </row>
    <row r="291" spans="1:1" x14ac:dyDescent="0.2">
      <c r="A291"/>
    </row>
    <row r="292" spans="1:1" x14ac:dyDescent="0.2">
      <c r="A292"/>
    </row>
    <row r="293" spans="1:1" x14ac:dyDescent="0.2">
      <c r="A293"/>
    </row>
    <row r="294" spans="1:1" x14ac:dyDescent="0.2">
      <c r="A294"/>
    </row>
    <row r="295" spans="1:1" x14ac:dyDescent="0.2">
      <c r="A295"/>
    </row>
    <row r="296" spans="1:1" x14ac:dyDescent="0.2">
      <c r="A296"/>
    </row>
    <row r="297" spans="1:1" x14ac:dyDescent="0.2">
      <c r="A297"/>
    </row>
    <row r="298" spans="1:1" x14ac:dyDescent="0.2">
      <c r="A298"/>
    </row>
    <row r="299" spans="1:1" x14ac:dyDescent="0.2">
      <c r="A299"/>
    </row>
    <row r="300" spans="1:1" x14ac:dyDescent="0.2">
      <c r="A300"/>
    </row>
    <row r="301" spans="1:1" x14ac:dyDescent="0.2">
      <c r="A301"/>
    </row>
    <row r="302" spans="1:1" x14ac:dyDescent="0.2">
      <c r="A302"/>
    </row>
    <row r="303" spans="1:1" x14ac:dyDescent="0.2">
      <c r="A303"/>
    </row>
    <row r="304" spans="1:1" x14ac:dyDescent="0.2">
      <c r="A304"/>
    </row>
    <row r="305" spans="1:1" x14ac:dyDescent="0.2">
      <c r="A305"/>
    </row>
    <row r="306" spans="1:1" x14ac:dyDescent="0.2">
      <c r="A306"/>
    </row>
    <row r="307" spans="1:1" x14ac:dyDescent="0.2">
      <c r="A307"/>
    </row>
    <row r="308" spans="1:1" x14ac:dyDescent="0.2">
      <c r="A308"/>
    </row>
    <row r="309" spans="1:1" x14ac:dyDescent="0.2">
      <c r="A309"/>
    </row>
    <row r="310" spans="1:1" x14ac:dyDescent="0.2">
      <c r="A310"/>
    </row>
    <row r="311" spans="1:1" x14ac:dyDescent="0.2">
      <c r="A311"/>
    </row>
    <row r="312" spans="1:1" x14ac:dyDescent="0.2">
      <c r="A312"/>
    </row>
    <row r="313" spans="1:1" x14ac:dyDescent="0.2">
      <c r="A313"/>
    </row>
    <row r="314" spans="1:1" x14ac:dyDescent="0.2">
      <c r="A314"/>
    </row>
    <row r="315" spans="1:1" x14ac:dyDescent="0.2">
      <c r="A315"/>
    </row>
    <row r="316" spans="1:1" x14ac:dyDescent="0.2">
      <c r="A316"/>
    </row>
    <row r="317" spans="1:1" x14ac:dyDescent="0.2">
      <c r="A317"/>
    </row>
    <row r="318" spans="1:1" x14ac:dyDescent="0.2">
      <c r="A318"/>
    </row>
    <row r="319" spans="1:1" x14ac:dyDescent="0.2">
      <c r="A319"/>
    </row>
    <row r="320" spans="1:1" x14ac:dyDescent="0.2">
      <c r="A320"/>
    </row>
    <row r="321" spans="1:1" x14ac:dyDescent="0.2">
      <c r="A321"/>
    </row>
    <row r="322" spans="1:1" x14ac:dyDescent="0.2">
      <c r="A322"/>
    </row>
    <row r="323" spans="1:1" x14ac:dyDescent="0.2">
      <c r="A323"/>
    </row>
    <row r="324" spans="1:1" x14ac:dyDescent="0.2">
      <c r="A324"/>
    </row>
    <row r="325" spans="1:1" x14ac:dyDescent="0.2">
      <c r="A325"/>
    </row>
    <row r="326" spans="1:1" x14ac:dyDescent="0.2">
      <c r="A326"/>
    </row>
    <row r="327" spans="1:1" x14ac:dyDescent="0.2">
      <c r="A327"/>
    </row>
    <row r="328" spans="1:1" x14ac:dyDescent="0.2">
      <c r="A328"/>
    </row>
    <row r="329" spans="1:1" x14ac:dyDescent="0.2">
      <c r="A329"/>
    </row>
    <row r="330" spans="1:1" x14ac:dyDescent="0.2">
      <c r="A330"/>
    </row>
    <row r="331" spans="1:1" x14ac:dyDescent="0.2">
      <c r="A331"/>
    </row>
    <row r="332" spans="1:1" x14ac:dyDescent="0.2">
      <c r="A332"/>
    </row>
    <row r="333" spans="1:1" x14ac:dyDescent="0.2">
      <c r="A333"/>
    </row>
    <row r="334" spans="1:1" x14ac:dyDescent="0.2">
      <c r="A334"/>
    </row>
    <row r="335" spans="1:1" x14ac:dyDescent="0.2">
      <c r="A335"/>
    </row>
    <row r="336" spans="1:1" x14ac:dyDescent="0.2">
      <c r="A336"/>
    </row>
    <row r="337" spans="1:1" x14ac:dyDescent="0.2">
      <c r="A337"/>
    </row>
    <row r="338" spans="1:1" x14ac:dyDescent="0.2">
      <c r="A338"/>
    </row>
    <row r="339" spans="1:1" x14ac:dyDescent="0.2">
      <c r="A339"/>
    </row>
    <row r="340" spans="1:1" x14ac:dyDescent="0.2">
      <c r="A340"/>
    </row>
    <row r="341" spans="1:1" x14ac:dyDescent="0.2">
      <c r="A341"/>
    </row>
    <row r="342" spans="1:1" x14ac:dyDescent="0.2">
      <c r="A342"/>
    </row>
    <row r="343" spans="1:1" x14ac:dyDescent="0.2">
      <c r="A343"/>
    </row>
    <row r="344" spans="1:1" x14ac:dyDescent="0.2">
      <c r="A344"/>
    </row>
    <row r="345" spans="1:1" x14ac:dyDescent="0.2">
      <c r="A345"/>
    </row>
    <row r="346" spans="1:1" x14ac:dyDescent="0.2">
      <c r="A346"/>
    </row>
    <row r="347" spans="1:1" x14ac:dyDescent="0.2">
      <c r="A347"/>
    </row>
    <row r="348" spans="1:1" x14ac:dyDescent="0.2">
      <c r="A348"/>
    </row>
    <row r="349" spans="1:1" x14ac:dyDescent="0.2">
      <c r="A349"/>
    </row>
    <row r="350" spans="1:1" x14ac:dyDescent="0.2">
      <c r="A350"/>
    </row>
    <row r="351" spans="1:1" x14ac:dyDescent="0.2">
      <c r="A351"/>
    </row>
    <row r="352" spans="1:1" x14ac:dyDescent="0.2">
      <c r="A352"/>
    </row>
    <row r="353" spans="1:1" x14ac:dyDescent="0.2">
      <c r="A353"/>
    </row>
    <row r="354" spans="1:1" x14ac:dyDescent="0.2">
      <c r="A354"/>
    </row>
    <row r="355" spans="1:1" x14ac:dyDescent="0.2">
      <c r="A355"/>
    </row>
    <row r="356" spans="1:1" x14ac:dyDescent="0.2">
      <c r="A356"/>
    </row>
    <row r="357" spans="1:1" x14ac:dyDescent="0.2">
      <c r="A357"/>
    </row>
    <row r="358" spans="1:1" x14ac:dyDescent="0.2">
      <c r="A358"/>
    </row>
    <row r="359" spans="1:1" x14ac:dyDescent="0.2">
      <c r="A359"/>
    </row>
    <row r="360" spans="1:1" x14ac:dyDescent="0.2">
      <c r="A360"/>
    </row>
    <row r="361" spans="1:1" x14ac:dyDescent="0.2">
      <c r="A361"/>
    </row>
    <row r="362" spans="1:1" x14ac:dyDescent="0.2">
      <c r="A362"/>
    </row>
    <row r="363" spans="1:1" x14ac:dyDescent="0.2">
      <c r="A363"/>
    </row>
    <row r="364" spans="1:1" x14ac:dyDescent="0.2">
      <c r="A364"/>
    </row>
    <row r="365" spans="1:1" x14ac:dyDescent="0.2">
      <c r="A365"/>
    </row>
    <row r="366" spans="1:1" x14ac:dyDescent="0.2">
      <c r="A366"/>
    </row>
    <row r="367" spans="1:1" x14ac:dyDescent="0.2">
      <c r="A367"/>
    </row>
    <row r="368" spans="1:1" x14ac:dyDescent="0.2">
      <c r="A368"/>
    </row>
    <row r="369" spans="1:1" x14ac:dyDescent="0.2">
      <c r="A369"/>
    </row>
    <row r="370" spans="1:1" x14ac:dyDescent="0.2">
      <c r="A370"/>
    </row>
    <row r="371" spans="1:1" x14ac:dyDescent="0.2">
      <c r="A371"/>
    </row>
    <row r="372" spans="1:1" x14ac:dyDescent="0.2">
      <c r="A372"/>
    </row>
    <row r="373" spans="1:1" x14ac:dyDescent="0.2">
      <c r="A373"/>
    </row>
    <row r="374" spans="1:1" x14ac:dyDescent="0.2">
      <c r="A374"/>
    </row>
    <row r="375" spans="1:1" x14ac:dyDescent="0.2">
      <c r="A375"/>
    </row>
    <row r="376" spans="1:1" x14ac:dyDescent="0.2">
      <c r="A376"/>
    </row>
    <row r="377" spans="1:1" x14ac:dyDescent="0.2">
      <c r="A377"/>
    </row>
    <row r="378" spans="1:1" x14ac:dyDescent="0.2">
      <c r="A378"/>
    </row>
    <row r="379" spans="1:1" x14ac:dyDescent="0.2">
      <c r="A379"/>
    </row>
    <row r="380" spans="1:1" x14ac:dyDescent="0.2">
      <c r="A380"/>
    </row>
    <row r="381" spans="1:1" x14ac:dyDescent="0.2">
      <c r="A381"/>
    </row>
    <row r="382" spans="1:1" x14ac:dyDescent="0.2">
      <c r="A382"/>
    </row>
    <row r="383" spans="1:1" x14ac:dyDescent="0.2">
      <c r="A383"/>
    </row>
    <row r="384" spans="1:1" x14ac:dyDescent="0.2">
      <c r="A384"/>
    </row>
    <row r="385" spans="1:1" x14ac:dyDescent="0.2">
      <c r="A385"/>
    </row>
    <row r="386" spans="1:1" x14ac:dyDescent="0.2">
      <c r="A386"/>
    </row>
    <row r="387" spans="1:1" x14ac:dyDescent="0.2">
      <c r="A387"/>
    </row>
    <row r="388" spans="1:1" x14ac:dyDescent="0.2">
      <c r="A388"/>
    </row>
    <row r="389" spans="1:1" x14ac:dyDescent="0.2">
      <c r="A389"/>
    </row>
    <row r="390" spans="1:1" x14ac:dyDescent="0.2">
      <c r="A390"/>
    </row>
    <row r="391" spans="1:1" x14ac:dyDescent="0.2">
      <c r="A391"/>
    </row>
    <row r="392" spans="1:1" x14ac:dyDescent="0.2">
      <c r="A392"/>
    </row>
    <row r="393" spans="1:1" x14ac:dyDescent="0.2">
      <c r="A393"/>
    </row>
    <row r="394" spans="1:1" x14ac:dyDescent="0.2">
      <c r="A394"/>
    </row>
    <row r="395" spans="1:1" x14ac:dyDescent="0.2">
      <c r="A395"/>
    </row>
    <row r="396" spans="1:1" x14ac:dyDescent="0.2">
      <c r="A396"/>
    </row>
    <row r="397" spans="1:1" x14ac:dyDescent="0.2">
      <c r="A397"/>
    </row>
    <row r="398" spans="1:1" x14ac:dyDescent="0.2">
      <c r="A398"/>
    </row>
    <row r="399" spans="1:1" x14ac:dyDescent="0.2">
      <c r="A399"/>
    </row>
    <row r="400" spans="1:1" x14ac:dyDescent="0.2">
      <c r="A400"/>
    </row>
    <row r="401" spans="1:1" x14ac:dyDescent="0.2">
      <c r="A401"/>
    </row>
    <row r="402" spans="1:1" x14ac:dyDescent="0.2">
      <c r="A402"/>
    </row>
    <row r="403" spans="1:1" x14ac:dyDescent="0.2">
      <c r="A403"/>
    </row>
    <row r="404" spans="1:1" x14ac:dyDescent="0.2">
      <c r="A404"/>
    </row>
    <row r="405" spans="1:1" x14ac:dyDescent="0.2">
      <c r="A405"/>
    </row>
    <row r="406" spans="1:1" x14ac:dyDescent="0.2">
      <c r="A406"/>
    </row>
    <row r="407" spans="1:1" x14ac:dyDescent="0.2">
      <c r="A407"/>
    </row>
    <row r="408" spans="1:1" x14ac:dyDescent="0.2">
      <c r="A408"/>
    </row>
    <row r="409" spans="1:1" x14ac:dyDescent="0.2">
      <c r="A409"/>
    </row>
    <row r="410" spans="1:1" x14ac:dyDescent="0.2">
      <c r="A410"/>
    </row>
    <row r="411" spans="1:1" x14ac:dyDescent="0.2">
      <c r="A411"/>
    </row>
    <row r="412" spans="1:1" x14ac:dyDescent="0.2">
      <c r="A412"/>
    </row>
    <row r="413" spans="1:1" x14ac:dyDescent="0.2">
      <c r="A413"/>
    </row>
    <row r="414" spans="1:1" x14ac:dyDescent="0.2">
      <c r="A414"/>
    </row>
    <row r="415" spans="1:1" x14ac:dyDescent="0.2">
      <c r="A415"/>
    </row>
    <row r="416" spans="1:1" x14ac:dyDescent="0.2">
      <c r="A416"/>
    </row>
    <row r="417" spans="1:1" x14ac:dyDescent="0.2">
      <c r="A417"/>
    </row>
    <row r="418" spans="1:1" x14ac:dyDescent="0.2">
      <c r="A418"/>
    </row>
    <row r="419" spans="1:1" x14ac:dyDescent="0.2">
      <c r="A419"/>
    </row>
    <row r="420" spans="1:1" x14ac:dyDescent="0.2">
      <c r="A420"/>
    </row>
    <row r="421" spans="1:1" x14ac:dyDescent="0.2">
      <c r="A421"/>
    </row>
    <row r="422" spans="1:1" x14ac:dyDescent="0.2">
      <c r="A422"/>
    </row>
    <row r="423" spans="1:1" x14ac:dyDescent="0.2">
      <c r="A423"/>
    </row>
    <row r="424" spans="1:1" x14ac:dyDescent="0.2">
      <c r="A424"/>
    </row>
    <row r="425" spans="1:1" x14ac:dyDescent="0.2">
      <c r="A425"/>
    </row>
    <row r="426" spans="1:1" x14ac:dyDescent="0.2">
      <c r="A426"/>
    </row>
    <row r="427" spans="1:1" x14ac:dyDescent="0.2">
      <c r="A427"/>
    </row>
    <row r="428" spans="1:1" x14ac:dyDescent="0.2">
      <c r="A428"/>
    </row>
    <row r="429" spans="1:1" x14ac:dyDescent="0.2">
      <c r="A429"/>
    </row>
    <row r="430" spans="1:1" x14ac:dyDescent="0.2">
      <c r="A430"/>
    </row>
    <row r="431" spans="1:1" x14ac:dyDescent="0.2">
      <c r="A431"/>
    </row>
    <row r="432" spans="1:1" x14ac:dyDescent="0.2">
      <c r="A432"/>
    </row>
    <row r="433" spans="1:1" x14ac:dyDescent="0.2">
      <c r="A433"/>
    </row>
    <row r="434" spans="1:1" x14ac:dyDescent="0.2">
      <c r="A434"/>
    </row>
    <row r="435" spans="1:1" x14ac:dyDescent="0.2">
      <c r="A435"/>
    </row>
    <row r="436" spans="1:1" x14ac:dyDescent="0.2">
      <c r="A436"/>
    </row>
    <row r="437" spans="1:1" x14ac:dyDescent="0.2">
      <c r="A437"/>
    </row>
    <row r="438" spans="1:1" x14ac:dyDescent="0.2">
      <c r="A438"/>
    </row>
    <row r="439" spans="1:1" x14ac:dyDescent="0.2">
      <c r="A439"/>
    </row>
    <row r="440" spans="1:1" x14ac:dyDescent="0.2">
      <c r="A440"/>
    </row>
    <row r="441" spans="1:1" x14ac:dyDescent="0.2">
      <c r="A441"/>
    </row>
    <row r="442" spans="1:1" x14ac:dyDescent="0.2">
      <c r="A442"/>
    </row>
    <row r="443" spans="1:1" x14ac:dyDescent="0.2">
      <c r="A443"/>
    </row>
    <row r="444" spans="1:1" x14ac:dyDescent="0.2">
      <c r="A444"/>
    </row>
    <row r="445" spans="1:1" x14ac:dyDescent="0.2">
      <c r="A445"/>
    </row>
    <row r="446" spans="1:1" x14ac:dyDescent="0.2">
      <c r="A446"/>
    </row>
    <row r="447" spans="1:1" x14ac:dyDescent="0.2">
      <c r="A447"/>
    </row>
    <row r="448" spans="1:1" x14ac:dyDescent="0.2">
      <c r="A448"/>
    </row>
    <row r="449" spans="1:1" x14ac:dyDescent="0.2">
      <c r="A449"/>
    </row>
    <row r="450" spans="1:1" x14ac:dyDescent="0.2">
      <c r="A450"/>
    </row>
    <row r="451" spans="1:1" x14ac:dyDescent="0.2">
      <c r="A451"/>
    </row>
    <row r="452" spans="1:1" x14ac:dyDescent="0.2">
      <c r="A452"/>
    </row>
    <row r="453" spans="1:1" x14ac:dyDescent="0.2">
      <c r="A453"/>
    </row>
    <row r="454" spans="1:1" x14ac:dyDescent="0.2">
      <c r="A454"/>
    </row>
    <row r="455" spans="1:1" x14ac:dyDescent="0.2">
      <c r="A455"/>
    </row>
    <row r="456" spans="1:1" x14ac:dyDescent="0.2">
      <c r="A456"/>
    </row>
    <row r="457" spans="1:1" x14ac:dyDescent="0.2">
      <c r="A457"/>
    </row>
    <row r="458" spans="1:1" x14ac:dyDescent="0.2">
      <c r="A458"/>
    </row>
    <row r="459" spans="1:1" x14ac:dyDescent="0.2">
      <c r="A459"/>
    </row>
    <row r="460" spans="1:1" x14ac:dyDescent="0.2">
      <c r="A460"/>
    </row>
    <row r="461" spans="1:1" x14ac:dyDescent="0.2">
      <c r="A461"/>
    </row>
    <row r="462" spans="1:1" x14ac:dyDescent="0.2">
      <c r="A462"/>
    </row>
    <row r="463" spans="1:1" x14ac:dyDescent="0.2">
      <c r="A463"/>
    </row>
    <row r="464" spans="1:1" x14ac:dyDescent="0.2">
      <c r="A464"/>
    </row>
    <row r="465" spans="1:1" x14ac:dyDescent="0.2">
      <c r="A465"/>
    </row>
    <row r="466" spans="1:1" x14ac:dyDescent="0.2">
      <c r="A466"/>
    </row>
    <row r="467" spans="1:1" x14ac:dyDescent="0.2">
      <c r="A467"/>
    </row>
    <row r="468" spans="1:1" x14ac:dyDescent="0.2">
      <c r="A468"/>
    </row>
    <row r="469" spans="1:1" x14ac:dyDescent="0.2">
      <c r="A469"/>
    </row>
    <row r="470" spans="1:1" x14ac:dyDescent="0.2">
      <c r="A470"/>
    </row>
    <row r="471" spans="1:1" x14ac:dyDescent="0.2">
      <c r="A471"/>
    </row>
    <row r="472" spans="1:1" x14ac:dyDescent="0.2">
      <c r="A472"/>
    </row>
    <row r="473" spans="1:1" x14ac:dyDescent="0.2">
      <c r="A473"/>
    </row>
    <row r="474" spans="1:1" x14ac:dyDescent="0.2">
      <c r="A474"/>
    </row>
    <row r="475" spans="1:1" x14ac:dyDescent="0.2">
      <c r="A475"/>
    </row>
    <row r="476" spans="1:1" x14ac:dyDescent="0.2">
      <c r="A476"/>
    </row>
    <row r="477" spans="1:1" x14ac:dyDescent="0.2">
      <c r="A477"/>
    </row>
    <row r="478" spans="1:1" x14ac:dyDescent="0.2">
      <c r="A478"/>
    </row>
    <row r="479" spans="1:1" x14ac:dyDescent="0.2">
      <c r="A479"/>
    </row>
    <row r="480" spans="1:1" x14ac:dyDescent="0.2">
      <c r="A480"/>
    </row>
    <row r="481" spans="1:1" x14ac:dyDescent="0.2">
      <c r="A481"/>
    </row>
    <row r="482" spans="1:1" x14ac:dyDescent="0.2">
      <c r="A482"/>
    </row>
    <row r="483" spans="1:1" x14ac:dyDescent="0.2">
      <c r="A483"/>
    </row>
    <row r="484" spans="1:1" x14ac:dyDescent="0.2">
      <c r="A484"/>
    </row>
    <row r="485" spans="1:1" x14ac:dyDescent="0.2">
      <c r="A485"/>
    </row>
    <row r="486" spans="1:1" x14ac:dyDescent="0.2">
      <c r="A486"/>
    </row>
    <row r="487" spans="1:1" x14ac:dyDescent="0.2">
      <c r="A487"/>
    </row>
    <row r="488" spans="1:1" x14ac:dyDescent="0.2">
      <c r="A488"/>
    </row>
    <row r="489" spans="1:1" x14ac:dyDescent="0.2">
      <c r="A489"/>
    </row>
    <row r="490" spans="1:1" x14ac:dyDescent="0.2">
      <c r="A490"/>
    </row>
    <row r="491" spans="1:1" x14ac:dyDescent="0.2">
      <c r="A491"/>
    </row>
    <row r="492" spans="1:1" x14ac:dyDescent="0.2">
      <c r="A492"/>
    </row>
    <row r="493" spans="1:1" x14ac:dyDescent="0.2">
      <c r="A493"/>
    </row>
    <row r="494" spans="1:1" x14ac:dyDescent="0.2">
      <c r="A494"/>
    </row>
    <row r="495" spans="1:1" x14ac:dyDescent="0.2">
      <c r="A495"/>
    </row>
    <row r="496" spans="1:1" x14ac:dyDescent="0.2">
      <c r="A496"/>
    </row>
    <row r="497" spans="1:1" x14ac:dyDescent="0.2">
      <c r="A497"/>
    </row>
    <row r="498" spans="1:1" x14ac:dyDescent="0.2">
      <c r="A498"/>
    </row>
    <row r="499" spans="1:1" x14ac:dyDescent="0.2">
      <c r="A499"/>
    </row>
    <row r="500" spans="1:1" x14ac:dyDescent="0.2">
      <c r="A500"/>
    </row>
    <row r="501" spans="1:1" x14ac:dyDescent="0.2">
      <c r="A501"/>
    </row>
    <row r="502" spans="1:1" x14ac:dyDescent="0.2">
      <c r="A502"/>
    </row>
    <row r="503" spans="1:1" x14ac:dyDescent="0.2">
      <c r="A503"/>
    </row>
    <row r="504" spans="1:1" x14ac:dyDescent="0.2">
      <c r="A504"/>
    </row>
    <row r="505" spans="1:1" x14ac:dyDescent="0.2">
      <c r="A505"/>
    </row>
    <row r="506" spans="1:1" x14ac:dyDescent="0.2">
      <c r="A506"/>
    </row>
    <row r="507" spans="1:1" x14ac:dyDescent="0.2">
      <c r="A507"/>
    </row>
    <row r="508" spans="1:1" x14ac:dyDescent="0.2">
      <c r="A508"/>
    </row>
    <row r="509" spans="1:1" x14ac:dyDescent="0.2">
      <c r="A509"/>
    </row>
    <row r="510" spans="1:1" x14ac:dyDescent="0.2">
      <c r="A510"/>
    </row>
    <row r="511" spans="1:1" x14ac:dyDescent="0.2">
      <c r="A511"/>
    </row>
    <row r="512" spans="1:1" x14ac:dyDescent="0.2">
      <c r="A512"/>
    </row>
    <row r="513" spans="1:1" x14ac:dyDescent="0.2">
      <c r="A513"/>
    </row>
    <row r="514" spans="1:1" x14ac:dyDescent="0.2">
      <c r="A514"/>
    </row>
    <row r="515" spans="1:1" x14ac:dyDescent="0.2">
      <c r="A515"/>
    </row>
    <row r="516" spans="1:1" x14ac:dyDescent="0.2">
      <c r="A516"/>
    </row>
    <row r="517" spans="1:1" x14ac:dyDescent="0.2">
      <c r="A517"/>
    </row>
    <row r="518" spans="1:1" x14ac:dyDescent="0.2">
      <c r="A518"/>
    </row>
    <row r="519" spans="1:1" x14ac:dyDescent="0.2">
      <c r="A519"/>
    </row>
    <row r="520" spans="1:1" x14ac:dyDescent="0.2">
      <c r="A520"/>
    </row>
    <row r="521" spans="1:1" x14ac:dyDescent="0.2">
      <c r="A521"/>
    </row>
    <row r="522" spans="1:1" x14ac:dyDescent="0.2">
      <c r="A522"/>
    </row>
    <row r="523" spans="1:1" x14ac:dyDescent="0.2">
      <c r="A523"/>
    </row>
    <row r="524" spans="1:1" x14ac:dyDescent="0.2">
      <c r="A524"/>
    </row>
    <row r="525" spans="1:1" x14ac:dyDescent="0.2">
      <c r="A525"/>
    </row>
    <row r="526" spans="1:1" x14ac:dyDescent="0.2">
      <c r="A526"/>
    </row>
    <row r="527" spans="1:1" x14ac:dyDescent="0.2">
      <c r="A527"/>
    </row>
    <row r="528" spans="1:1" x14ac:dyDescent="0.2">
      <c r="A528"/>
    </row>
    <row r="529" spans="1:1" x14ac:dyDescent="0.2">
      <c r="A529"/>
    </row>
    <row r="530" spans="1:1" x14ac:dyDescent="0.2">
      <c r="A530"/>
    </row>
    <row r="531" spans="1:1" x14ac:dyDescent="0.2">
      <c r="A531"/>
    </row>
    <row r="532" spans="1:1" x14ac:dyDescent="0.2">
      <c r="A532"/>
    </row>
    <row r="533" spans="1:1" x14ac:dyDescent="0.2">
      <c r="A533"/>
    </row>
    <row r="534" spans="1:1" x14ac:dyDescent="0.2">
      <c r="A534"/>
    </row>
    <row r="535" spans="1:1" x14ac:dyDescent="0.2">
      <c r="A535"/>
    </row>
    <row r="536" spans="1:1" x14ac:dyDescent="0.2">
      <c r="A536"/>
    </row>
    <row r="537" spans="1:1" x14ac:dyDescent="0.2">
      <c r="A537"/>
    </row>
    <row r="538" spans="1:1" x14ac:dyDescent="0.2">
      <c r="A538"/>
    </row>
    <row r="539" spans="1:1" x14ac:dyDescent="0.2">
      <c r="A539"/>
    </row>
    <row r="540" spans="1:1" x14ac:dyDescent="0.2">
      <c r="A540"/>
    </row>
    <row r="541" spans="1:1" x14ac:dyDescent="0.2">
      <c r="A541"/>
    </row>
    <row r="542" spans="1:1" x14ac:dyDescent="0.2">
      <c r="A542"/>
    </row>
    <row r="543" spans="1:1" x14ac:dyDescent="0.2">
      <c r="A543"/>
    </row>
    <row r="544" spans="1:1" x14ac:dyDescent="0.2">
      <c r="A544"/>
    </row>
    <row r="545" spans="1:1" x14ac:dyDescent="0.2">
      <c r="A545"/>
    </row>
    <row r="546" spans="1:1" x14ac:dyDescent="0.2">
      <c r="A546"/>
    </row>
    <row r="547" spans="1:1" x14ac:dyDescent="0.2">
      <c r="A547"/>
    </row>
    <row r="548" spans="1:1" x14ac:dyDescent="0.2">
      <c r="A548"/>
    </row>
    <row r="549" spans="1:1" x14ac:dyDescent="0.2">
      <c r="A549"/>
    </row>
    <row r="550" spans="1:1" x14ac:dyDescent="0.2">
      <c r="A550"/>
    </row>
    <row r="551" spans="1:1" x14ac:dyDescent="0.2">
      <c r="A551"/>
    </row>
    <row r="552" spans="1:1" x14ac:dyDescent="0.2">
      <c r="A552"/>
    </row>
    <row r="553" spans="1:1" x14ac:dyDescent="0.2">
      <c r="A553"/>
    </row>
    <row r="554" spans="1:1" x14ac:dyDescent="0.2">
      <c r="A554"/>
    </row>
    <row r="555" spans="1:1" x14ac:dyDescent="0.2">
      <c r="A555"/>
    </row>
    <row r="556" spans="1:1" x14ac:dyDescent="0.2">
      <c r="A556"/>
    </row>
    <row r="557" spans="1:1" x14ac:dyDescent="0.2">
      <c r="A557"/>
    </row>
    <row r="558" spans="1:1" x14ac:dyDescent="0.2">
      <c r="A558"/>
    </row>
    <row r="559" spans="1:1" x14ac:dyDescent="0.2">
      <c r="A559"/>
    </row>
    <row r="560" spans="1:1" x14ac:dyDescent="0.2">
      <c r="A560"/>
    </row>
    <row r="561" spans="1:1" x14ac:dyDescent="0.2">
      <c r="A561"/>
    </row>
    <row r="562" spans="1:1" x14ac:dyDescent="0.2">
      <c r="A562"/>
    </row>
    <row r="563" spans="1:1" x14ac:dyDescent="0.2">
      <c r="A563"/>
    </row>
    <row r="564" spans="1:1" x14ac:dyDescent="0.2">
      <c r="A564"/>
    </row>
    <row r="565" spans="1:1" x14ac:dyDescent="0.2">
      <c r="A565"/>
    </row>
    <row r="566" spans="1:1" x14ac:dyDescent="0.2">
      <c r="A566"/>
    </row>
    <row r="567" spans="1:1" x14ac:dyDescent="0.2">
      <c r="A567"/>
    </row>
    <row r="568" spans="1:1" x14ac:dyDescent="0.2">
      <c r="A568"/>
    </row>
    <row r="569" spans="1:1" x14ac:dyDescent="0.2">
      <c r="A569"/>
    </row>
    <row r="570" spans="1:1" x14ac:dyDescent="0.2">
      <c r="A570"/>
    </row>
    <row r="571" spans="1:1" x14ac:dyDescent="0.2">
      <c r="A571"/>
    </row>
    <row r="572" spans="1:1" x14ac:dyDescent="0.2">
      <c r="A572"/>
    </row>
    <row r="573" spans="1:1" x14ac:dyDescent="0.2">
      <c r="A573"/>
    </row>
    <row r="574" spans="1:1" x14ac:dyDescent="0.2">
      <c r="A574"/>
    </row>
    <row r="575" spans="1:1" x14ac:dyDescent="0.2">
      <c r="A575"/>
    </row>
    <row r="576" spans="1:1" x14ac:dyDescent="0.2">
      <c r="A576"/>
    </row>
    <row r="577" spans="1:1" x14ac:dyDescent="0.2">
      <c r="A577"/>
    </row>
    <row r="578" spans="1:1" x14ac:dyDescent="0.2">
      <c r="A578"/>
    </row>
    <row r="579" spans="1:1" x14ac:dyDescent="0.2">
      <c r="A579"/>
    </row>
    <row r="580" spans="1:1" x14ac:dyDescent="0.2">
      <c r="A580"/>
    </row>
    <row r="581" spans="1:1" x14ac:dyDescent="0.2">
      <c r="A581"/>
    </row>
    <row r="582" spans="1:1" x14ac:dyDescent="0.2">
      <c r="A582"/>
    </row>
    <row r="583" spans="1:1" x14ac:dyDescent="0.2">
      <c r="A583"/>
    </row>
    <row r="584" spans="1:1" x14ac:dyDescent="0.2">
      <c r="A584"/>
    </row>
    <row r="585" spans="1:1" x14ac:dyDescent="0.2">
      <c r="A585"/>
    </row>
    <row r="586" spans="1:1" x14ac:dyDescent="0.2">
      <c r="A586"/>
    </row>
    <row r="587" spans="1:1" x14ac:dyDescent="0.2">
      <c r="A587"/>
    </row>
    <row r="588" spans="1:1" x14ac:dyDescent="0.2">
      <c r="A588"/>
    </row>
    <row r="589" spans="1:1" x14ac:dyDescent="0.2">
      <c r="A589"/>
    </row>
    <row r="590" spans="1:1" x14ac:dyDescent="0.2">
      <c r="A590"/>
    </row>
    <row r="591" spans="1:1" x14ac:dyDescent="0.2">
      <c r="A591"/>
    </row>
    <row r="592" spans="1:1" x14ac:dyDescent="0.2">
      <c r="A592"/>
    </row>
    <row r="593" spans="1:1" x14ac:dyDescent="0.2">
      <c r="A593"/>
    </row>
    <row r="594" spans="1:1" x14ac:dyDescent="0.2">
      <c r="A594"/>
    </row>
    <row r="595" spans="1:1" x14ac:dyDescent="0.2">
      <c r="A595"/>
    </row>
    <row r="596" spans="1:1" x14ac:dyDescent="0.2">
      <c r="A596"/>
    </row>
    <row r="597" spans="1:1" x14ac:dyDescent="0.2">
      <c r="A597"/>
    </row>
    <row r="598" spans="1:1" x14ac:dyDescent="0.2">
      <c r="A598"/>
    </row>
    <row r="599" spans="1:1" x14ac:dyDescent="0.2">
      <c r="A599"/>
    </row>
    <row r="600" spans="1:1" x14ac:dyDescent="0.2">
      <c r="A600"/>
    </row>
    <row r="601" spans="1:1" x14ac:dyDescent="0.2">
      <c r="A601"/>
    </row>
    <row r="602" spans="1:1" x14ac:dyDescent="0.2">
      <c r="A602"/>
    </row>
    <row r="603" spans="1:1" x14ac:dyDescent="0.2">
      <c r="A603"/>
    </row>
    <row r="604" spans="1:1" x14ac:dyDescent="0.2">
      <c r="A604"/>
    </row>
    <row r="605" spans="1:1" x14ac:dyDescent="0.2">
      <c r="A605"/>
    </row>
    <row r="606" spans="1:1" x14ac:dyDescent="0.2">
      <c r="A606"/>
    </row>
    <row r="607" spans="1:1" x14ac:dyDescent="0.2">
      <c r="A607"/>
    </row>
    <row r="608" spans="1:1" x14ac:dyDescent="0.2">
      <c r="A608"/>
    </row>
    <row r="609" spans="1:1" x14ac:dyDescent="0.2">
      <c r="A609"/>
    </row>
    <row r="610" spans="1:1" x14ac:dyDescent="0.2">
      <c r="A610"/>
    </row>
    <row r="611" spans="1:1" x14ac:dyDescent="0.2">
      <c r="A611"/>
    </row>
    <row r="612" spans="1:1" x14ac:dyDescent="0.2">
      <c r="A612"/>
    </row>
    <row r="613" spans="1:1" x14ac:dyDescent="0.2">
      <c r="A613"/>
    </row>
    <row r="614" spans="1:1" x14ac:dyDescent="0.2">
      <c r="A614"/>
    </row>
    <row r="615" spans="1:1" x14ac:dyDescent="0.2">
      <c r="A615"/>
    </row>
    <row r="616" spans="1:1" x14ac:dyDescent="0.2">
      <c r="A616"/>
    </row>
    <row r="617" spans="1:1" x14ac:dyDescent="0.2">
      <c r="A617"/>
    </row>
    <row r="618" spans="1:1" x14ac:dyDescent="0.2">
      <c r="A618"/>
    </row>
    <row r="619" spans="1:1" x14ac:dyDescent="0.2">
      <c r="A619"/>
    </row>
    <row r="620" spans="1:1" x14ac:dyDescent="0.2">
      <c r="A620"/>
    </row>
    <row r="621" spans="1:1" x14ac:dyDescent="0.2">
      <c r="A621"/>
    </row>
    <row r="622" spans="1:1" x14ac:dyDescent="0.2">
      <c r="A622"/>
    </row>
    <row r="623" spans="1:1" x14ac:dyDescent="0.2">
      <c r="A623"/>
    </row>
    <row r="624" spans="1:1" x14ac:dyDescent="0.2">
      <c r="A624"/>
    </row>
    <row r="625" spans="1:1" x14ac:dyDescent="0.2">
      <c r="A625"/>
    </row>
    <row r="626" spans="1:1" x14ac:dyDescent="0.2">
      <c r="A626"/>
    </row>
    <row r="627" spans="1:1" x14ac:dyDescent="0.2">
      <c r="A627"/>
    </row>
    <row r="628" spans="1:1" x14ac:dyDescent="0.2">
      <c r="A628"/>
    </row>
    <row r="629" spans="1:1" x14ac:dyDescent="0.2">
      <c r="A629"/>
    </row>
    <row r="630" spans="1:1" x14ac:dyDescent="0.2">
      <c r="A630"/>
    </row>
    <row r="631" spans="1:1" x14ac:dyDescent="0.2">
      <c r="A631"/>
    </row>
    <row r="632" spans="1:1" x14ac:dyDescent="0.2">
      <c r="A632"/>
    </row>
    <row r="633" spans="1:1" x14ac:dyDescent="0.2">
      <c r="A633"/>
    </row>
    <row r="634" spans="1:1" x14ac:dyDescent="0.2">
      <c r="A634"/>
    </row>
    <row r="635" spans="1:1" x14ac:dyDescent="0.2">
      <c r="A635"/>
    </row>
    <row r="636" spans="1:1" x14ac:dyDescent="0.2">
      <c r="A636"/>
    </row>
    <row r="637" spans="1:1" x14ac:dyDescent="0.2">
      <c r="A637"/>
    </row>
    <row r="638" spans="1:1" x14ac:dyDescent="0.2">
      <c r="A638"/>
    </row>
    <row r="639" spans="1:1" x14ac:dyDescent="0.2">
      <c r="A639"/>
    </row>
    <row r="640" spans="1:1" x14ac:dyDescent="0.2">
      <c r="A640"/>
    </row>
    <row r="641" spans="1:1" x14ac:dyDescent="0.2">
      <c r="A641"/>
    </row>
    <row r="642" spans="1:1" x14ac:dyDescent="0.2">
      <c r="A642"/>
    </row>
    <row r="643" spans="1:1" x14ac:dyDescent="0.2">
      <c r="A643"/>
    </row>
    <row r="644" spans="1:1" x14ac:dyDescent="0.2">
      <c r="A644"/>
    </row>
    <row r="645" spans="1:1" x14ac:dyDescent="0.2">
      <c r="A645"/>
    </row>
    <row r="646" spans="1:1" x14ac:dyDescent="0.2">
      <c r="A646"/>
    </row>
    <row r="647" spans="1:1" x14ac:dyDescent="0.2">
      <c r="A647"/>
    </row>
    <row r="648" spans="1:1" x14ac:dyDescent="0.2">
      <c r="A648"/>
    </row>
    <row r="649" spans="1:1" x14ac:dyDescent="0.2">
      <c r="A649"/>
    </row>
    <row r="650" spans="1:1" x14ac:dyDescent="0.2">
      <c r="A650"/>
    </row>
    <row r="651" spans="1:1" x14ac:dyDescent="0.2">
      <c r="A651"/>
    </row>
    <row r="652" spans="1:1" x14ac:dyDescent="0.2">
      <c r="A652"/>
    </row>
    <row r="653" spans="1:1" x14ac:dyDescent="0.2">
      <c r="A653"/>
    </row>
    <row r="654" spans="1:1" x14ac:dyDescent="0.2">
      <c r="A654"/>
    </row>
    <row r="655" spans="1:1" x14ac:dyDescent="0.2">
      <c r="A655"/>
    </row>
    <row r="656" spans="1:1" x14ac:dyDescent="0.2">
      <c r="A656"/>
    </row>
    <row r="657" spans="1:1" x14ac:dyDescent="0.2">
      <c r="A657"/>
    </row>
    <row r="658" spans="1:1" x14ac:dyDescent="0.2">
      <c r="A658"/>
    </row>
    <row r="659" spans="1:1" x14ac:dyDescent="0.2">
      <c r="A659"/>
    </row>
    <row r="660" spans="1:1" x14ac:dyDescent="0.2">
      <c r="A660"/>
    </row>
    <row r="661" spans="1:1" x14ac:dyDescent="0.2">
      <c r="A661"/>
    </row>
    <row r="662" spans="1:1" x14ac:dyDescent="0.2">
      <c r="A662"/>
    </row>
    <row r="663" spans="1:1" x14ac:dyDescent="0.2">
      <c r="A663"/>
    </row>
    <row r="664" spans="1:1" x14ac:dyDescent="0.2">
      <c r="A664"/>
    </row>
    <row r="665" spans="1:1" x14ac:dyDescent="0.2">
      <c r="A665"/>
    </row>
    <row r="666" spans="1:1" x14ac:dyDescent="0.2">
      <c r="A666"/>
    </row>
    <row r="667" spans="1:1" x14ac:dyDescent="0.2">
      <c r="A667"/>
    </row>
    <row r="668" spans="1:1" x14ac:dyDescent="0.2">
      <c r="A668"/>
    </row>
    <row r="669" spans="1:1" x14ac:dyDescent="0.2">
      <c r="A669"/>
    </row>
    <row r="670" spans="1:1" x14ac:dyDescent="0.2">
      <c r="A670"/>
    </row>
    <row r="671" spans="1:1" x14ac:dyDescent="0.2">
      <c r="A671"/>
    </row>
    <row r="672" spans="1:1" x14ac:dyDescent="0.2">
      <c r="A672"/>
    </row>
    <row r="673" spans="1:1" x14ac:dyDescent="0.2">
      <c r="A673"/>
    </row>
    <row r="674" spans="1:1" x14ac:dyDescent="0.2">
      <c r="A674"/>
    </row>
    <row r="675" spans="1:1" x14ac:dyDescent="0.2">
      <c r="A675"/>
    </row>
    <row r="676" spans="1:1" x14ac:dyDescent="0.2">
      <c r="A676"/>
    </row>
    <row r="677" spans="1:1" x14ac:dyDescent="0.2">
      <c r="A677"/>
    </row>
    <row r="678" spans="1:1" x14ac:dyDescent="0.2">
      <c r="A678"/>
    </row>
    <row r="679" spans="1:1" x14ac:dyDescent="0.2">
      <c r="A679"/>
    </row>
    <row r="680" spans="1:1" x14ac:dyDescent="0.2">
      <c r="A680"/>
    </row>
    <row r="681" spans="1:1" x14ac:dyDescent="0.2">
      <c r="A681"/>
    </row>
    <row r="682" spans="1:1" x14ac:dyDescent="0.2">
      <c r="A682"/>
    </row>
    <row r="683" spans="1:1" x14ac:dyDescent="0.2">
      <c r="A683"/>
    </row>
    <row r="684" spans="1:1" x14ac:dyDescent="0.2">
      <c r="A684"/>
    </row>
    <row r="685" spans="1:1" x14ac:dyDescent="0.2">
      <c r="A685"/>
    </row>
    <row r="686" spans="1:1" x14ac:dyDescent="0.2">
      <c r="A686"/>
    </row>
    <row r="687" spans="1:1" x14ac:dyDescent="0.2">
      <c r="A687"/>
    </row>
    <row r="688" spans="1:1" x14ac:dyDescent="0.2">
      <c r="A688"/>
    </row>
    <row r="689" spans="1:1" x14ac:dyDescent="0.2">
      <c r="A689"/>
    </row>
    <row r="690" spans="1:1" x14ac:dyDescent="0.2">
      <c r="A690"/>
    </row>
    <row r="691" spans="1:1" x14ac:dyDescent="0.2">
      <c r="A691"/>
    </row>
    <row r="692" spans="1:1" x14ac:dyDescent="0.2">
      <c r="A692"/>
    </row>
    <row r="693" spans="1:1" x14ac:dyDescent="0.2">
      <c r="A693"/>
    </row>
    <row r="694" spans="1:1" x14ac:dyDescent="0.2">
      <c r="A694"/>
    </row>
    <row r="695" spans="1:1" x14ac:dyDescent="0.2">
      <c r="A695"/>
    </row>
    <row r="696" spans="1:1" x14ac:dyDescent="0.2">
      <c r="A696"/>
    </row>
    <row r="697" spans="1:1" x14ac:dyDescent="0.2">
      <c r="A697"/>
    </row>
    <row r="698" spans="1:1" x14ac:dyDescent="0.2">
      <c r="A698"/>
    </row>
    <row r="699" spans="1:1" x14ac:dyDescent="0.2">
      <c r="A699"/>
    </row>
    <row r="700" spans="1:1" x14ac:dyDescent="0.2">
      <c r="A700"/>
    </row>
    <row r="701" spans="1:1" x14ac:dyDescent="0.2">
      <c r="A701"/>
    </row>
    <row r="702" spans="1:1" x14ac:dyDescent="0.2">
      <c r="A702"/>
    </row>
    <row r="703" spans="1:1" x14ac:dyDescent="0.2">
      <c r="A703"/>
    </row>
    <row r="704" spans="1:1" x14ac:dyDescent="0.2">
      <c r="A704"/>
    </row>
    <row r="705" spans="1:1" x14ac:dyDescent="0.2">
      <c r="A705"/>
    </row>
    <row r="706" spans="1:1" x14ac:dyDescent="0.2">
      <c r="A706"/>
    </row>
    <row r="707" spans="1:1" x14ac:dyDescent="0.2">
      <c r="A707"/>
    </row>
    <row r="708" spans="1:1" x14ac:dyDescent="0.2">
      <c r="A708"/>
    </row>
    <row r="709" spans="1:1" x14ac:dyDescent="0.2">
      <c r="A709"/>
    </row>
    <row r="710" spans="1:1" x14ac:dyDescent="0.2">
      <c r="A710"/>
    </row>
    <row r="711" spans="1:1" x14ac:dyDescent="0.2">
      <c r="A711"/>
    </row>
    <row r="712" spans="1:1" x14ac:dyDescent="0.2">
      <c r="A712"/>
    </row>
    <row r="713" spans="1:1" x14ac:dyDescent="0.2">
      <c r="A713"/>
    </row>
    <row r="714" spans="1:1" x14ac:dyDescent="0.2">
      <c r="A714"/>
    </row>
    <row r="715" spans="1:1" x14ac:dyDescent="0.2">
      <c r="A715"/>
    </row>
    <row r="716" spans="1:1" x14ac:dyDescent="0.2">
      <c r="A716"/>
    </row>
    <row r="717" spans="1:1" x14ac:dyDescent="0.2">
      <c r="A717"/>
    </row>
    <row r="718" spans="1:1" x14ac:dyDescent="0.2">
      <c r="A718"/>
    </row>
    <row r="719" spans="1:1" x14ac:dyDescent="0.2">
      <c r="A719"/>
    </row>
    <row r="720" spans="1:1" x14ac:dyDescent="0.2">
      <c r="A720"/>
    </row>
    <row r="721" spans="1:1" x14ac:dyDescent="0.2">
      <c r="A721"/>
    </row>
    <row r="722" spans="1:1" x14ac:dyDescent="0.2">
      <c r="A722"/>
    </row>
    <row r="723" spans="1:1" x14ac:dyDescent="0.2">
      <c r="A723"/>
    </row>
    <row r="724" spans="1:1" x14ac:dyDescent="0.2">
      <c r="A724"/>
    </row>
    <row r="725" spans="1:1" x14ac:dyDescent="0.2">
      <c r="A725"/>
    </row>
    <row r="726" spans="1:1" x14ac:dyDescent="0.2">
      <c r="A726"/>
    </row>
    <row r="727" spans="1:1" x14ac:dyDescent="0.2">
      <c r="A727"/>
    </row>
    <row r="728" spans="1:1" x14ac:dyDescent="0.2">
      <c r="A728"/>
    </row>
    <row r="729" spans="1:1" x14ac:dyDescent="0.2">
      <c r="A729"/>
    </row>
    <row r="730" spans="1:1" x14ac:dyDescent="0.2">
      <c r="A730"/>
    </row>
    <row r="731" spans="1:1" x14ac:dyDescent="0.2">
      <c r="A731"/>
    </row>
    <row r="732" spans="1:1" x14ac:dyDescent="0.2">
      <c r="A732"/>
    </row>
    <row r="733" spans="1:1" x14ac:dyDescent="0.2">
      <c r="A733"/>
    </row>
    <row r="734" spans="1:1" x14ac:dyDescent="0.2">
      <c r="A734"/>
    </row>
    <row r="735" spans="1:1" x14ac:dyDescent="0.2">
      <c r="A735"/>
    </row>
    <row r="736" spans="1:1" x14ac:dyDescent="0.2">
      <c r="A736"/>
    </row>
    <row r="737" spans="1:1" x14ac:dyDescent="0.2">
      <c r="A737"/>
    </row>
    <row r="738" spans="1:1" x14ac:dyDescent="0.2">
      <c r="A738"/>
    </row>
    <row r="739" spans="1:1" x14ac:dyDescent="0.2">
      <c r="A739"/>
    </row>
    <row r="740" spans="1:1" x14ac:dyDescent="0.2">
      <c r="A740"/>
    </row>
    <row r="741" spans="1:1" x14ac:dyDescent="0.2">
      <c r="A741"/>
    </row>
    <row r="742" spans="1:1" x14ac:dyDescent="0.2">
      <c r="A742"/>
    </row>
    <row r="743" spans="1:1" x14ac:dyDescent="0.2">
      <c r="A743"/>
    </row>
    <row r="744" spans="1:1" x14ac:dyDescent="0.2">
      <c r="A744"/>
    </row>
    <row r="745" spans="1:1" x14ac:dyDescent="0.2">
      <c r="A745"/>
    </row>
    <row r="746" spans="1:1" x14ac:dyDescent="0.2">
      <c r="A746"/>
    </row>
    <row r="747" spans="1:1" x14ac:dyDescent="0.2">
      <c r="A747"/>
    </row>
    <row r="748" spans="1:1" x14ac:dyDescent="0.2">
      <c r="A748"/>
    </row>
    <row r="749" spans="1:1" x14ac:dyDescent="0.2">
      <c r="A749"/>
    </row>
    <row r="750" spans="1:1" x14ac:dyDescent="0.2">
      <c r="A750"/>
    </row>
    <row r="751" spans="1:1" x14ac:dyDescent="0.2">
      <c r="A751"/>
    </row>
    <row r="752" spans="1:1" x14ac:dyDescent="0.2">
      <c r="A752"/>
    </row>
    <row r="753" spans="1:1" x14ac:dyDescent="0.2">
      <c r="A753"/>
    </row>
    <row r="754" spans="1:1" x14ac:dyDescent="0.2">
      <c r="A754"/>
    </row>
    <row r="755" spans="1:1" x14ac:dyDescent="0.2">
      <c r="A755"/>
    </row>
    <row r="756" spans="1:1" x14ac:dyDescent="0.2">
      <c r="A756"/>
    </row>
    <row r="757" spans="1:1" x14ac:dyDescent="0.2">
      <c r="A757"/>
    </row>
    <row r="758" spans="1:1" x14ac:dyDescent="0.2">
      <c r="A758"/>
    </row>
    <row r="759" spans="1:1" x14ac:dyDescent="0.2">
      <c r="A759"/>
    </row>
    <row r="760" spans="1:1" x14ac:dyDescent="0.2">
      <c r="A760"/>
    </row>
    <row r="761" spans="1:1" x14ac:dyDescent="0.2">
      <c r="A761"/>
    </row>
    <row r="762" spans="1:1" x14ac:dyDescent="0.2">
      <c r="A762"/>
    </row>
    <row r="763" spans="1:1" x14ac:dyDescent="0.2">
      <c r="A763"/>
    </row>
    <row r="764" spans="1:1" x14ac:dyDescent="0.2">
      <c r="A764"/>
    </row>
    <row r="765" spans="1:1" x14ac:dyDescent="0.2">
      <c r="A765"/>
    </row>
    <row r="766" spans="1:1" x14ac:dyDescent="0.2">
      <c r="A766"/>
    </row>
    <row r="767" spans="1:1" x14ac:dyDescent="0.2">
      <c r="A767"/>
    </row>
    <row r="768" spans="1:1" x14ac:dyDescent="0.2">
      <c r="A768"/>
    </row>
    <row r="769" spans="1:1" x14ac:dyDescent="0.2">
      <c r="A769"/>
    </row>
    <row r="770" spans="1:1" x14ac:dyDescent="0.2">
      <c r="A770"/>
    </row>
    <row r="771" spans="1:1" x14ac:dyDescent="0.2">
      <c r="A771"/>
    </row>
    <row r="772" spans="1:1" x14ac:dyDescent="0.2">
      <c r="A772"/>
    </row>
    <row r="773" spans="1:1" x14ac:dyDescent="0.2">
      <c r="A773"/>
    </row>
    <row r="774" spans="1:1" x14ac:dyDescent="0.2">
      <c r="A774"/>
    </row>
    <row r="775" spans="1:1" x14ac:dyDescent="0.2">
      <c r="A775"/>
    </row>
    <row r="776" spans="1:1" x14ac:dyDescent="0.2">
      <c r="A776"/>
    </row>
    <row r="777" spans="1:1" x14ac:dyDescent="0.2">
      <c r="A777"/>
    </row>
    <row r="778" spans="1:1" x14ac:dyDescent="0.2">
      <c r="A778"/>
    </row>
    <row r="779" spans="1:1" x14ac:dyDescent="0.2">
      <c r="A779"/>
    </row>
    <row r="780" spans="1:1" x14ac:dyDescent="0.2">
      <c r="A780"/>
    </row>
    <row r="781" spans="1:1" x14ac:dyDescent="0.2">
      <c r="A781"/>
    </row>
    <row r="782" spans="1:1" x14ac:dyDescent="0.2">
      <c r="A782"/>
    </row>
    <row r="783" spans="1:1" x14ac:dyDescent="0.2">
      <c r="A783"/>
    </row>
    <row r="784" spans="1:1" x14ac:dyDescent="0.2">
      <c r="A784"/>
    </row>
    <row r="785" spans="1:1" x14ac:dyDescent="0.2">
      <c r="A785"/>
    </row>
    <row r="786" spans="1:1" x14ac:dyDescent="0.2">
      <c r="A786"/>
    </row>
    <row r="787" spans="1:1" x14ac:dyDescent="0.2">
      <c r="A787"/>
    </row>
    <row r="788" spans="1:1" x14ac:dyDescent="0.2">
      <c r="A788"/>
    </row>
    <row r="789" spans="1:1" x14ac:dyDescent="0.2">
      <c r="A789"/>
    </row>
    <row r="790" spans="1:1" x14ac:dyDescent="0.2">
      <c r="A790"/>
    </row>
    <row r="791" spans="1:1" x14ac:dyDescent="0.2">
      <c r="A791"/>
    </row>
    <row r="792" spans="1:1" x14ac:dyDescent="0.2">
      <c r="A792"/>
    </row>
    <row r="793" spans="1:1" x14ac:dyDescent="0.2">
      <c r="A793"/>
    </row>
    <row r="794" spans="1:1" x14ac:dyDescent="0.2">
      <c r="A794"/>
    </row>
    <row r="795" spans="1:1" x14ac:dyDescent="0.2">
      <c r="A795"/>
    </row>
    <row r="796" spans="1:1" x14ac:dyDescent="0.2">
      <c r="A796"/>
    </row>
    <row r="797" spans="1:1" x14ac:dyDescent="0.2">
      <c r="A797"/>
    </row>
    <row r="798" spans="1:1" x14ac:dyDescent="0.2">
      <c r="A798"/>
    </row>
    <row r="799" spans="1:1" x14ac:dyDescent="0.2">
      <c r="A799"/>
    </row>
    <row r="800" spans="1:1" x14ac:dyDescent="0.2">
      <c r="A800"/>
    </row>
    <row r="801" spans="1:1" x14ac:dyDescent="0.2">
      <c r="A801"/>
    </row>
    <row r="802" spans="1:1" x14ac:dyDescent="0.2">
      <c r="A802"/>
    </row>
    <row r="803" spans="1:1" x14ac:dyDescent="0.2">
      <c r="A803"/>
    </row>
    <row r="804" spans="1:1" x14ac:dyDescent="0.2">
      <c r="A804"/>
    </row>
    <row r="805" spans="1:1" x14ac:dyDescent="0.2">
      <c r="A805"/>
    </row>
    <row r="806" spans="1:1" x14ac:dyDescent="0.2">
      <c r="A806"/>
    </row>
    <row r="807" spans="1:1" x14ac:dyDescent="0.2">
      <c r="A807"/>
    </row>
    <row r="808" spans="1:1" x14ac:dyDescent="0.2">
      <c r="A808"/>
    </row>
    <row r="809" spans="1:1" x14ac:dyDescent="0.2">
      <c r="A809"/>
    </row>
    <row r="810" spans="1:1" x14ac:dyDescent="0.2">
      <c r="A810"/>
    </row>
    <row r="811" spans="1:1" x14ac:dyDescent="0.2">
      <c r="A811"/>
    </row>
    <row r="812" spans="1:1" x14ac:dyDescent="0.2">
      <c r="A812"/>
    </row>
    <row r="813" spans="1:1" x14ac:dyDescent="0.2">
      <c r="A813"/>
    </row>
    <row r="814" spans="1:1" x14ac:dyDescent="0.2">
      <c r="A814"/>
    </row>
    <row r="815" spans="1:1" x14ac:dyDescent="0.2">
      <c r="A815"/>
    </row>
    <row r="816" spans="1:1" x14ac:dyDescent="0.2">
      <c r="A816"/>
    </row>
    <row r="817" spans="1:1" x14ac:dyDescent="0.2">
      <c r="A817"/>
    </row>
    <row r="818" spans="1:1" x14ac:dyDescent="0.2">
      <c r="A818"/>
    </row>
    <row r="819" spans="1:1" x14ac:dyDescent="0.2">
      <c r="A819"/>
    </row>
    <row r="820" spans="1:1" x14ac:dyDescent="0.2">
      <c r="A820"/>
    </row>
    <row r="821" spans="1:1" x14ac:dyDescent="0.2">
      <c r="A821"/>
    </row>
    <row r="822" spans="1:1" x14ac:dyDescent="0.2">
      <c r="A822"/>
    </row>
    <row r="823" spans="1:1" x14ac:dyDescent="0.2">
      <c r="A823"/>
    </row>
    <row r="824" spans="1:1" x14ac:dyDescent="0.2">
      <c r="A824"/>
    </row>
    <row r="825" spans="1:1" x14ac:dyDescent="0.2">
      <c r="A825"/>
    </row>
    <row r="826" spans="1:1" x14ac:dyDescent="0.2">
      <c r="A826"/>
    </row>
    <row r="827" spans="1:1" x14ac:dyDescent="0.2">
      <c r="A827"/>
    </row>
    <row r="828" spans="1:1" x14ac:dyDescent="0.2">
      <c r="A828"/>
    </row>
    <row r="829" spans="1:1" x14ac:dyDescent="0.2">
      <c r="A829"/>
    </row>
    <row r="830" spans="1:1" x14ac:dyDescent="0.2">
      <c r="A830"/>
    </row>
    <row r="831" spans="1:1" x14ac:dyDescent="0.2">
      <c r="A831"/>
    </row>
    <row r="832" spans="1:1" x14ac:dyDescent="0.2">
      <c r="A832"/>
    </row>
    <row r="833" spans="1:1" x14ac:dyDescent="0.2">
      <c r="A833"/>
    </row>
    <row r="834" spans="1:1" x14ac:dyDescent="0.2">
      <c r="A834"/>
    </row>
    <row r="835" spans="1:1" x14ac:dyDescent="0.2">
      <c r="A835"/>
    </row>
    <row r="836" spans="1:1" x14ac:dyDescent="0.2">
      <c r="A836"/>
    </row>
    <row r="837" spans="1:1" x14ac:dyDescent="0.2">
      <c r="A837"/>
    </row>
    <row r="838" spans="1:1" x14ac:dyDescent="0.2">
      <c r="A838"/>
    </row>
    <row r="839" spans="1:1" x14ac:dyDescent="0.2">
      <c r="A839"/>
    </row>
    <row r="840" spans="1:1" x14ac:dyDescent="0.2">
      <c r="A840"/>
    </row>
    <row r="841" spans="1:1" x14ac:dyDescent="0.2">
      <c r="A841"/>
    </row>
    <row r="842" spans="1:1" x14ac:dyDescent="0.2">
      <c r="A842"/>
    </row>
    <row r="843" spans="1:1" x14ac:dyDescent="0.2">
      <c r="A843"/>
    </row>
    <row r="844" spans="1:1" x14ac:dyDescent="0.2">
      <c r="A844"/>
    </row>
    <row r="845" spans="1:1" x14ac:dyDescent="0.2">
      <c r="A845"/>
    </row>
    <row r="846" spans="1:1" x14ac:dyDescent="0.2">
      <c r="A846"/>
    </row>
    <row r="847" spans="1:1" x14ac:dyDescent="0.2">
      <c r="A847"/>
    </row>
    <row r="848" spans="1:1" x14ac:dyDescent="0.2">
      <c r="A848"/>
    </row>
    <row r="849" spans="1:1" x14ac:dyDescent="0.2">
      <c r="A849"/>
    </row>
    <row r="850" spans="1:1" x14ac:dyDescent="0.2">
      <c r="A850"/>
    </row>
    <row r="851" spans="1:1" x14ac:dyDescent="0.2">
      <c r="A851"/>
    </row>
    <row r="852" spans="1:1" x14ac:dyDescent="0.2">
      <c r="A852"/>
    </row>
    <row r="853" spans="1:1" x14ac:dyDescent="0.2">
      <c r="A853"/>
    </row>
    <row r="854" spans="1:1" x14ac:dyDescent="0.2">
      <c r="A854"/>
    </row>
    <row r="855" spans="1:1" x14ac:dyDescent="0.2">
      <c r="A855"/>
    </row>
    <row r="856" spans="1:1" x14ac:dyDescent="0.2">
      <c r="A856"/>
    </row>
    <row r="857" spans="1:1" x14ac:dyDescent="0.2">
      <c r="A857"/>
    </row>
    <row r="858" spans="1:1" x14ac:dyDescent="0.2">
      <c r="A858"/>
    </row>
    <row r="859" spans="1:1" x14ac:dyDescent="0.2">
      <c r="A859"/>
    </row>
    <row r="860" spans="1:1" x14ac:dyDescent="0.2">
      <c r="A860"/>
    </row>
    <row r="861" spans="1:1" x14ac:dyDescent="0.2">
      <c r="A861"/>
    </row>
    <row r="862" spans="1:1" x14ac:dyDescent="0.2">
      <c r="A862"/>
    </row>
    <row r="863" spans="1:1" x14ac:dyDescent="0.2">
      <c r="A863"/>
    </row>
    <row r="864" spans="1:1" x14ac:dyDescent="0.2">
      <c r="A864"/>
    </row>
    <row r="865" spans="1:1" x14ac:dyDescent="0.2">
      <c r="A865"/>
    </row>
    <row r="866" spans="1:1" x14ac:dyDescent="0.2">
      <c r="A866"/>
    </row>
    <row r="867" spans="1:1" x14ac:dyDescent="0.2">
      <c r="A867"/>
    </row>
    <row r="868" spans="1:1" x14ac:dyDescent="0.2">
      <c r="A868"/>
    </row>
    <row r="869" spans="1:1" x14ac:dyDescent="0.2">
      <c r="A869"/>
    </row>
    <row r="870" spans="1:1" x14ac:dyDescent="0.2">
      <c r="A870"/>
    </row>
    <row r="871" spans="1:1" x14ac:dyDescent="0.2">
      <c r="A871"/>
    </row>
    <row r="872" spans="1:1" x14ac:dyDescent="0.2">
      <c r="A872"/>
    </row>
    <row r="873" spans="1:1" x14ac:dyDescent="0.2">
      <c r="A873"/>
    </row>
    <row r="874" spans="1:1" x14ac:dyDescent="0.2">
      <c r="A874"/>
    </row>
    <row r="875" spans="1:1" x14ac:dyDescent="0.2">
      <c r="A875"/>
    </row>
    <row r="876" spans="1:1" x14ac:dyDescent="0.2">
      <c r="A876"/>
    </row>
    <row r="877" spans="1:1" x14ac:dyDescent="0.2">
      <c r="A877"/>
    </row>
    <row r="878" spans="1:1" x14ac:dyDescent="0.2">
      <c r="A878"/>
    </row>
    <row r="879" spans="1:1" x14ac:dyDescent="0.2">
      <c r="A879"/>
    </row>
    <row r="880" spans="1:1" x14ac:dyDescent="0.2">
      <c r="A880"/>
    </row>
    <row r="881" spans="1:1" x14ac:dyDescent="0.2">
      <c r="A881"/>
    </row>
    <row r="882" spans="1:1" x14ac:dyDescent="0.2">
      <c r="A882"/>
    </row>
    <row r="883" spans="1:1" x14ac:dyDescent="0.2">
      <c r="A883"/>
    </row>
    <row r="884" spans="1:1" x14ac:dyDescent="0.2">
      <c r="A884"/>
    </row>
    <row r="885" spans="1:1" x14ac:dyDescent="0.2">
      <c r="A885"/>
    </row>
    <row r="886" spans="1:1" x14ac:dyDescent="0.2">
      <c r="A886"/>
    </row>
    <row r="887" spans="1:1" x14ac:dyDescent="0.2">
      <c r="A887"/>
    </row>
    <row r="888" spans="1:1" x14ac:dyDescent="0.2">
      <c r="A888"/>
    </row>
    <row r="889" spans="1:1" x14ac:dyDescent="0.2">
      <c r="A889"/>
    </row>
    <row r="890" spans="1:1" x14ac:dyDescent="0.2">
      <c r="A890"/>
    </row>
    <row r="891" spans="1:1" x14ac:dyDescent="0.2">
      <c r="A891"/>
    </row>
    <row r="892" spans="1:1" x14ac:dyDescent="0.2">
      <c r="A892"/>
    </row>
    <row r="893" spans="1:1" x14ac:dyDescent="0.2">
      <c r="A893"/>
    </row>
    <row r="894" spans="1:1" x14ac:dyDescent="0.2">
      <c r="A894"/>
    </row>
    <row r="895" spans="1:1" x14ac:dyDescent="0.2">
      <c r="A895"/>
    </row>
    <row r="896" spans="1:1" x14ac:dyDescent="0.2">
      <c r="A896"/>
    </row>
    <row r="897" spans="1:1" x14ac:dyDescent="0.2">
      <c r="A897"/>
    </row>
    <row r="898" spans="1:1" x14ac:dyDescent="0.2">
      <c r="A898"/>
    </row>
    <row r="899" spans="1:1" x14ac:dyDescent="0.2">
      <c r="A899"/>
    </row>
    <row r="900" spans="1:1" x14ac:dyDescent="0.2">
      <c r="A900"/>
    </row>
    <row r="901" spans="1:1" x14ac:dyDescent="0.2">
      <c r="A901"/>
    </row>
    <row r="902" spans="1:1" x14ac:dyDescent="0.2">
      <c r="A902"/>
    </row>
    <row r="903" spans="1:1" x14ac:dyDescent="0.2">
      <c r="A903"/>
    </row>
    <row r="904" spans="1:1" x14ac:dyDescent="0.2">
      <c r="A904"/>
    </row>
    <row r="905" spans="1:1" x14ac:dyDescent="0.2">
      <c r="A905"/>
    </row>
    <row r="906" spans="1:1" x14ac:dyDescent="0.2">
      <c r="A906"/>
    </row>
    <row r="907" spans="1:1" x14ac:dyDescent="0.2">
      <c r="A907"/>
    </row>
    <row r="908" spans="1:1" x14ac:dyDescent="0.2">
      <c r="A908"/>
    </row>
    <row r="909" spans="1:1" x14ac:dyDescent="0.2">
      <c r="A909"/>
    </row>
    <row r="910" spans="1:1" x14ac:dyDescent="0.2">
      <c r="A910"/>
    </row>
    <row r="911" spans="1:1" x14ac:dyDescent="0.2">
      <c r="A911"/>
    </row>
    <row r="912" spans="1:1" x14ac:dyDescent="0.2">
      <c r="A912"/>
    </row>
    <row r="913" spans="1:1" x14ac:dyDescent="0.2">
      <c r="A913"/>
    </row>
    <row r="914" spans="1:1" x14ac:dyDescent="0.2">
      <c r="A914"/>
    </row>
    <row r="915" spans="1:1" x14ac:dyDescent="0.2">
      <c r="A915"/>
    </row>
    <row r="916" spans="1:1" x14ac:dyDescent="0.2">
      <c r="A916"/>
    </row>
    <row r="917" spans="1:1" x14ac:dyDescent="0.2">
      <c r="A917"/>
    </row>
    <row r="918" spans="1:1" x14ac:dyDescent="0.2">
      <c r="A918"/>
    </row>
    <row r="919" spans="1:1" x14ac:dyDescent="0.2">
      <c r="A919"/>
    </row>
    <row r="920" spans="1:1" x14ac:dyDescent="0.2">
      <c r="A920"/>
    </row>
    <row r="921" spans="1:1" x14ac:dyDescent="0.2">
      <c r="A921"/>
    </row>
    <row r="922" spans="1:1" x14ac:dyDescent="0.2">
      <c r="A922"/>
    </row>
    <row r="923" spans="1:1" x14ac:dyDescent="0.2">
      <c r="A923"/>
    </row>
    <row r="924" spans="1:1" x14ac:dyDescent="0.2">
      <c r="A924"/>
    </row>
    <row r="925" spans="1:1" x14ac:dyDescent="0.2">
      <c r="A925"/>
    </row>
    <row r="926" spans="1:1" x14ac:dyDescent="0.2">
      <c r="A926"/>
    </row>
    <row r="927" spans="1:1" x14ac:dyDescent="0.2">
      <c r="A927"/>
    </row>
    <row r="928" spans="1:1" x14ac:dyDescent="0.2">
      <c r="A928"/>
    </row>
    <row r="929" spans="1:1" x14ac:dyDescent="0.2">
      <c r="A929"/>
    </row>
    <row r="930" spans="1:1" x14ac:dyDescent="0.2">
      <c r="A930"/>
    </row>
    <row r="931" spans="1:1" x14ac:dyDescent="0.2">
      <c r="A931"/>
    </row>
    <row r="932" spans="1:1" x14ac:dyDescent="0.2">
      <c r="A932"/>
    </row>
    <row r="933" spans="1:1" x14ac:dyDescent="0.2">
      <c r="A933"/>
    </row>
    <row r="934" spans="1:1" x14ac:dyDescent="0.2">
      <c r="A934"/>
    </row>
    <row r="935" spans="1:1" x14ac:dyDescent="0.2">
      <c r="A935"/>
    </row>
    <row r="936" spans="1:1" x14ac:dyDescent="0.2">
      <c r="A936"/>
    </row>
    <row r="937" spans="1:1" x14ac:dyDescent="0.2">
      <c r="A937"/>
    </row>
    <row r="938" spans="1:1" x14ac:dyDescent="0.2">
      <c r="A938"/>
    </row>
    <row r="939" spans="1:1" x14ac:dyDescent="0.2">
      <c r="A939"/>
    </row>
    <row r="940" spans="1:1" x14ac:dyDescent="0.2">
      <c r="A940"/>
    </row>
    <row r="941" spans="1:1" x14ac:dyDescent="0.2">
      <c r="A941"/>
    </row>
    <row r="942" spans="1:1" x14ac:dyDescent="0.2">
      <c r="A942"/>
    </row>
    <row r="943" spans="1:1" x14ac:dyDescent="0.2">
      <c r="A943"/>
    </row>
    <row r="944" spans="1:1" x14ac:dyDescent="0.2">
      <c r="A944"/>
    </row>
    <row r="945" spans="1:1" x14ac:dyDescent="0.2">
      <c r="A945"/>
    </row>
    <row r="946" spans="1:1" x14ac:dyDescent="0.2">
      <c r="A946"/>
    </row>
    <row r="947" spans="1:1" x14ac:dyDescent="0.2">
      <c r="A947"/>
    </row>
    <row r="948" spans="1:1" x14ac:dyDescent="0.2">
      <c r="A948"/>
    </row>
    <row r="949" spans="1:1" x14ac:dyDescent="0.2">
      <c r="A949"/>
    </row>
    <row r="950" spans="1:1" x14ac:dyDescent="0.2">
      <c r="A950"/>
    </row>
    <row r="951" spans="1:1" x14ac:dyDescent="0.2">
      <c r="A951"/>
    </row>
    <row r="952" spans="1:1" x14ac:dyDescent="0.2">
      <c r="A952"/>
    </row>
    <row r="953" spans="1:1" x14ac:dyDescent="0.2">
      <c r="A953"/>
    </row>
    <row r="954" spans="1:1" x14ac:dyDescent="0.2">
      <c r="A954"/>
    </row>
    <row r="955" spans="1:1" x14ac:dyDescent="0.2">
      <c r="A955"/>
    </row>
    <row r="956" spans="1:1" x14ac:dyDescent="0.2">
      <c r="A956"/>
    </row>
    <row r="957" spans="1:1" x14ac:dyDescent="0.2">
      <c r="A957"/>
    </row>
    <row r="958" spans="1:1" x14ac:dyDescent="0.2">
      <c r="A958"/>
    </row>
    <row r="959" spans="1:1" x14ac:dyDescent="0.2">
      <c r="A959"/>
    </row>
    <row r="960" spans="1:1" x14ac:dyDescent="0.2">
      <c r="A960"/>
    </row>
    <row r="961" spans="1:1" x14ac:dyDescent="0.2">
      <c r="A961"/>
    </row>
    <row r="962" spans="1:1" x14ac:dyDescent="0.2">
      <c r="A962"/>
    </row>
    <row r="963" spans="1:1" x14ac:dyDescent="0.2">
      <c r="A963"/>
    </row>
    <row r="964" spans="1:1" x14ac:dyDescent="0.2">
      <c r="A964"/>
    </row>
    <row r="965" spans="1:1" x14ac:dyDescent="0.2">
      <c r="A965"/>
    </row>
    <row r="966" spans="1:1" x14ac:dyDescent="0.2">
      <c r="A966"/>
    </row>
    <row r="967" spans="1:1" x14ac:dyDescent="0.2">
      <c r="A967"/>
    </row>
    <row r="968" spans="1:1" x14ac:dyDescent="0.2">
      <c r="A968"/>
    </row>
    <row r="969" spans="1:1" x14ac:dyDescent="0.2">
      <c r="A969"/>
    </row>
    <row r="970" spans="1:1" x14ac:dyDescent="0.2">
      <c r="A970"/>
    </row>
    <row r="971" spans="1:1" x14ac:dyDescent="0.2">
      <c r="A971"/>
    </row>
    <row r="972" spans="1:1" x14ac:dyDescent="0.2">
      <c r="A972"/>
    </row>
    <row r="973" spans="1:1" x14ac:dyDescent="0.2">
      <c r="A973"/>
    </row>
    <row r="974" spans="1:1" x14ac:dyDescent="0.2">
      <c r="A974"/>
    </row>
    <row r="975" spans="1:1" x14ac:dyDescent="0.2">
      <c r="A975"/>
    </row>
    <row r="976" spans="1:1" x14ac:dyDescent="0.2">
      <c r="A976"/>
    </row>
    <row r="977" spans="1:1" x14ac:dyDescent="0.2">
      <c r="A977"/>
    </row>
    <row r="978" spans="1:1" x14ac:dyDescent="0.2">
      <c r="A978"/>
    </row>
    <row r="979" spans="1:1" x14ac:dyDescent="0.2">
      <c r="A979"/>
    </row>
    <row r="980" spans="1:1" x14ac:dyDescent="0.2">
      <c r="A980"/>
    </row>
    <row r="981" spans="1:1" x14ac:dyDescent="0.2">
      <c r="A981"/>
    </row>
    <row r="982" spans="1:1" x14ac:dyDescent="0.2">
      <c r="A982"/>
    </row>
    <row r="983" spans="1:1" x14ac:dyDescent="0.2">
      <c r="A983"/>
    </row>
    <row r="984" spans="1:1" x14ac:dyDescent="0.2">
      <c r="A984"/>
    </row>
    <row r="985" spans="1:1" x14ac:dyDescent="0.2">
      <c r="A985"/>
    </row>
    <row r="986" spans="1:1" x14ac:dyDescent="0.2">
      <c r="A986"/>
    </row>
    <row r="987" spans="1:1" x14ac:dyDescent="0.2">
      <c r="A987"/>
    </row>
    <row r="988" spans="1:1" x14ac:dyDescent="0.2">
      <c r="A988"/>
    </row>
    <row r="989" spans="1:1" x14ac:dyDescent="0.2">
      <c r="A989"/>
    </row>
    <row r="990" spans="1:1" x14ac:dyDescent="0.2">
      <c r="A990"/>
    </row>
    <row r="991" spans="1:1" x14ac:dyDescent="0.2">
      <c r="A991"/>
    </row>
    <row r="992" spans="1:1" x14ac:dyDescent="0.2">
      <c r="A992"/>
    </row>
    <row r="993" spans="1:1" x14ac:dyDescent="0.2">
      <c r="A993"/>
    </row>
    <row r="994" spans="1:1" x14ac:dyDescent="0.2">
      <c r="A994"/>
    </row>
    <row r="995" spans="1:1" x14ac:dyDescent="0.2">
      <c r="A995"/>
    </row>
    <row r="996" spans="1:1" x14ac:dyDescent="0.2">
      <c r="A996"/>
    </row>
    <row r="997" spans="1:1" x14ac:dyDescent="0.2">
      <c r="A997"/>
    </row>
    <row r="998" spans="1:1" x14ac:dyDescent="0.2">
      <c r="A998"/>
    </row>
    <row r="999" spans="1:1" x14ac:dyDescent="0.2">
      <c r="A999"/>
    </row>
    <row r="1000" spans="1:1" x14ac:dyDescent="0.2">
      <c r="A1000"/>
    </row>
    <row r="1001" spans="1:1" x14ac:dyDescent="0.2">
      <c r="A1001"/>
    </row>
    <row r="1002" spans="1:1" x14ac:dyDescent="0.2">
      <c r="A1002"/>
    </row>
    <row r="1003" spans="1:1" x14ac:dyDescent="0.2">
      <c r="A1003"/>
    </row>
    <row r="1004" spans="1:1" x14ac:dyDescent="0.2">
      <c r="A1004"/>
    </row>
    <row r="1005" spans="1:1" x14ac:dyDescent="0.2">
      <c r="A1005"/>
    </row>
    <row r="1006" spans="1:1" x14ac:dyDescent="0.2">
      <c r="A1006"/>
    </row>
    <row r="1007" spans="1:1" x14ac:dyDescent="0.2">
      <c r="A1007"/>
    </row>
    <row r="1008" spans="1:1" x14ac:dyDescent="0.2">
      <c r="A1008"/>
    </row>
    <row r="1009" spans="1:1" x14ac:dyDescent="0.2">
      <c r="A1009"/>
    </row>
    <row r="1010" spans="1:1" x14ac:dyDescent="0.2">
      <c r="A1010"/>
    </row>
    <row r="1011" spans="1:1" x14ac:dyDescent="0.2">
      <c r="A1011"/>
    </row>
    <row r="1012" spans="1:1" x14ac:dyDescent="0.2">
      <c r="A1012"/>
    </row>
    <row r="1013" spans="1:1" x14ac:dyDescent="0.2">
      <c r="A1013"/>
    </row>
    <row r="1014" spans="1:1" x14ac:dyDescent="0.2">
      <c r="A1014"/>
    </row>
    <row r="1015" spans="1:1" x14ac:dyDescent="0.2">
      <c r="A1015"/>
    </row>
    <row r="1016" spans="1:1" x14ac:dyDescent="0.2">
      <c r="A1016"/>
    </row>
    <row r="1017" spans="1:1" x14ac:dyDescent="0.2">
      <c r="A1017"/>
    </row>
    <row r="1018" spans="1:1" x14ac:dyDescent="0.2">
      <c r="A1018"/>
    </row>
    <row r="1019" spans="1:1" x14ac:dyDescent="0.2">
      <c r="A1019"/>
    </row>
    <row r="1020" spans="1:1" x14ac:dyDescent="0.2">
      <c r="A1020"/>
    </row>
    <row r="1021" spans="1:1" x14ac:dyDescent="0.2">
      <c r="A1021"/>
    </row>
    <row r="1022" spans="1:1" x14ac:dyDescent="0.2">
      <c r="A1022"/>
    </row>
    <row r="1023" spans="1:1" x14ac:dyDescent="0.2">
      <c r="A1023"/>
    </row>
    <row r="1024" spans="1:1" x14ac:dyDescent="0.2">
      <c r="A1024"/>
    </row>
    <row r="1025" spans="1:1" x14ac:dyDescent="0.2">
      <c r="A1025"/>
    </row>
    <row r="1026" spans="1:1" x14ac:dyDescent="0.2">
      <c r="A1026"/>
    </row>
    <row r="1027" spans="1:1" x14ac:dyDescent="0.2">
      <c r="A1027"/>
    </row>
    <row r="1028" spans="1:1" x14ac:dyDescent="0.2">
      <c r="A1028"/>
    </row>
    <row r="1029" spans="1:1" x14ac:dyDescent="0.2">
      <c r="A1029"/>
    </row>
    <row r="1030" spans="1:1" x14ac:dyDescent="0.2">
      <c r="A1030"/>
    </row>
    <row r="1031" spans="1:1" x14ac:dyDescent="0.2">
      <c r="A1031"/>
    </row>
    <row r="1032" spans="1:1" x14ac:dyDescent="0.2">
      <c r="A1032"/>
    </row>
    <row r="1033" spans="1:1" x14ac:dyDescent="0.2">
      <c r="A1033"/>
    </row>
    <row r="1034" spans="1:1" x14ac:dyDescent="0.2">
      <c r="A1034"/>
    </row>
    <row r="1035" spans="1:1" x14ac:dyDescent="0.2">
      <c r="A1035"/>
    </row>
    <row r="1036" spans="1:1" x14ac:dyDescent="0.2">
      <c r="A1036"/>
    </row>
    <row r="1037" spans="1:1" x14ac:dyDescent="0.2">
      <c r="A1037"/>
    </row>
    <row r="1038" spans="1:1" x14ac:dyDescent="0.2">
      <c r="A1038"/>
    </row>
    <row r="1039" spans="1:1" x14ac:dyDescent="0.2">
      <c r="A1039"/>
    </row>
    <row r="1040" spans="1:1" x14ac:dyDescent="0.2">
      <c r="A1040"/>
    </row>
    <row r="1041" spans="1:1" x14ac:dyDescent="0.2">
      <c r="A1041"/>
    </row>
    <row r="1042" spans="1:1" x14ac:dyDescent="0.2">
      <c r="A1042"/>
    </row>
    <row r="1043" spans="1:1" x14ac:dyDescent="0.2">
      <c r="A1043"/>
    </row>
    <row r="1044" spans="1:1" x14ac:dyDescent="0.2">
      <c r="A1044"/>
    </row>
    <row r="1045" spans="1:1" x14ac:dyDescent="0.2">
      <c r="A1045"/>
    </row>
    <row r="1046" spans="1:1" x14ac:dyDescent="0.2">
      <c r="A1046"/>
    </row>
    <row r="1047" spans="1:1" x14ac:dyDescent="0.2">
      <c r="A1047"/>
    </row>
    <row r="1048" spans="1:1" x14ac:dyDescent="0.2">
      <c r="A1048"/>
    </row>
    <row r="1049" spans="1:1" x14ac:dyDescent="0.2">
      <c r="A1049"/>
    </row>
    <row r="1050" spans="1:1" x14ac:dyDescent="0.2">
      <c r="A1050"/>
    </row>
    <row r="1051" spans="1:1" x14ac:dyDescent="0.2">
      <c r="A1051"/>
    </row>
    <row r="1052" spans="1:1" x14ac:dyDescent="0.2">
      <c r="A1052"/>
    </row>
    <row r="1053" spans="1:1" x14ac:dyDescent="0.2">
      <c r="A1053"/>
    </row>
    <row r="1054" spans="1:1" x14ac:dyDescent="0.2">
      <c r="A1054"/>
    </row>
    <row r="1055" spans="1:1" x14ac:dyDescent="0.2">
      <c r="A1055"/>
    </row>
    <row r="1056" spans="1:1" x14ac:dyDescent="0.2">
      <c r="A1056"/>
    </row>
    <row r="1057" spans="1:1" x14ac:dyDescent="0.2">
      <c r="A1057"/>
    </row>
    <row r="1058" spans="1:1" x14ac:dyDescent="0.2">
      <c r="A1058"/>
    </row>
    <row r="1059" spans="1:1" x14ac:dyDescent="0.2">
      <c r="A1059"/>
    </row>
    <row r="1060" spans="1:1" x14ac:dyDescent="0.2">
      <c r="A1060"/>
    </row>
    <row r="1061" spans="1:1" x14ac:dyDescent="0.2">
      <c r="A1061"/>
    </row>
    <row r="1062" spans="1:1" x14ac:dyDescent="0.2">
      <c r="A1062"/>
    </row>
    <row r="1063" spans="1:1" x14ac:dyDescent="0.2">
      <c r="A1063"/>
    </row>
    <row r="1064" spans="1:1" x14ac:dyDescent="0.2">
      <c r="A1064"/>
    </row>
    <row r="1065" spans="1:1" x14ac:dyDescent="0.2">
      <c r="A1065"/>
    </row>
    <row r="1066" spans="1:1" x14ac:dyDescent="0.2">
      <c r="A1066"/>
    </row>
    <row r="1067" spans="1:1" x14ac:dyDescent="0.2">
      <c r="A1067"/>
    </row>
    <row r="1068" spans="1:1" x14ac:dyDescent="0.2">
      <c r="A1068"/>
    </row>
    <row r="1069" spans="1:1" x14ac:dyDescent="0.2">
      <c r="A1069"/>
    </row>
    <row r="1070" spans="1:1" x14ac:dyDescent="0.2">
      <c r="A1070"/>
    </row>
    <row r="1071" spans="1:1" x14ac:dyDescent="0.2">
      <c r="A1071"/>
    </row>
    <row r="1072" spans="1:1" x14ac:dyDescent="0.2">
      <c r="A1072"/>
    </row>
    <row r="1073" spans="1:1" x14ac:dyDescent="0.2">
      <c r="A1073"/>
    </row>
    <row r="1074" spans="1:1" x14ac:dyDescent="0.2">
      <c r="A1074"/>
    </row>
    <row r="1075" spans="1:1" x14ac:dyDescent="0.2">
      <c r="A1075"/>
    </row>
    <row r="1076" spans="1:1" x14ac:dyDescent="0.2">
      <c r="A1076"/>
    </row>
    <row r="1077" spans="1:1" x14ac:dyDescent="0.2">
      <c r="A1077"/>
    </row>
    <row r="1078" spans="1:1" x14ac:dyDescent="0.2">
      <c r="A1078"/>
    </row>
    <row r="1079" spans="1:1" x14ac:dyDescent="0.2">
      <c r="A1079"/>
    </row>
    <row r="1080" spans="1:1" x14ac:dyDescent="0.2">
      <c r="A1080"/>
    </row>
    <row r="1081" spans="1:1" x14ac:dyDescent="0.2">
      <c r="A1081"/>
    </row>
    <row r="1082" spans="1:1" x14ac:dyDescent="0.2">
      <c r="A1082"/>
    </row>
    <row r="1083" spans="1:1" x14ac:dyDescent="0.2">
      <c r="A1083"/>
    </row>
    <row r="1084" spans="1:1" x14ac:dyDescent="0.2">
      <c r="A1084"/>
    </row>
    <row r="1085" spans="1:1" x14ac:dyDescent="0.2">
      <c r="A1085"/>
    </row>
    <row r="1086" spans="1:1" x14ac:dyDescent="0.2">
      <c r="A1086"/>
    </row>
    <row r="1087" spans="1:1" x14ac:dyDescent="0.2">
      <c r="A1087"/>
    </row>
    <row r="1088" spans="1:1" x14ac:dyDescent="0.2">
      <c r="A1088"/>
    </row>
    <row r="1089" spans="1:1" x14ac:dyDescent="0.2">
      <c r="A1089"/>
    </row>
    <row r="1090" spans="1:1" x14ac:dyDescent="0.2">
      <c r="A1090"/>
    </row>
    <row r="1091" spans="1:1" x14ac:dyDescent="0.2">
      <c r="A1091"/>
    </row>
    <row r="1092" spans="1:1" x14ac:dyDescent="0.2">
      <c r="A1092"/>
    </row>
    <row r="1093" spans="1:1" x14ac:dyDescent="0.2">
      <c r="A1093"/>
    </row>
    <row r="1094" spans="1:1" x14ac:dyDescent="0.2">
      <c r="A1094"/>
    </row>
    <row r="1095" spans="1:1" x14ac:dyDescent="0.2">
      <c r="A1095"/>
    </row>
    <row r="1096" spans="1:1" x14ac:dyDescent="0.2">
      <c r="A1096"/>
    </row>
    <row r="1097" spans="1:1" x14ac:dyDescent="0.2">
      <c r="A1097"/>
    </row>
    <row r="1098" spans="1:1" x14ac:dyDescent="0.2">
      <c r="A1098"/>
    </row>
    <row r="1099" spans="1:1" x14ac:dyDescent="0.2">
      <c r="A1099"/>
    </row>
    <row r="1100" spans="1:1" x14ac:dyDescent="0.2">
      <c r="A1100"/>
    </row>
    <row r="1101" spans="1:1" x14ac:dyDescent="0.2">
      <c r="A1101"/>
    </row>
    <row r="1102" spans="1:1" x14ac:dyDescent="0.2">
      <c r="A1102"/>
    </row>
    <row r="1103" spans="1:1" x14ac:dyDescent="0.2">
      <c r="A1103"/>
    </row>
    <row r="1104" spans="1:1" x14ac:dyDescent="0.2">
      <c r="A1104"/>
    </row>
    <row r="1105" spans="1:1" x14ac:dyDescent="0.2">
      <c r="A1105"/>
    </row>
    <row r="1106" spans="1:1" x14ac:dyDescent="0.2">
      <c r="A1106"/>
    </row>
    <row r="1107" spans="1:1" x14ac:dyDescent="0.2">
      <c r="A1107"/>
    </row>
    <row r="1108" spans="1:1" x14ac:dyDescent="0.2">
      <c r="A1108"/>
    </row>
    <row r="1109" spans="1:1" x14ac:dyDescent="0.2">
      <c r="A1109"/>
    </row>
    <row r="1110" spans="1:1" x14ac:dyDescent="0.2">
      <c r="A1110"/>
    </row>
    <row r="1111" spans="1:1" x14ac:dyDescent="0.2">
      <c r="A1111"/>
    </row>
    <row r="1112" spans="1:1" x14ac:dyDescent="0.2">
      <c r="A1112"/>
    </row>
    <row r="1113" spans="1:1" x14ac:dyDescent="0.2">
      <c r="A1113"/>
    </row>
    <row r="1114" spans="1:1" x14ac:dyDescent="0.2">
      <c r="A1114"/>
    </row>
    <row r="1115" spans="1:1" x14ac:dyDescent="0.2">
      <c r="A1115"/>
    </row>
    <row r="1116" spans="1:1" x14ac:dyDescent="0.2">
      <c r="A1116"/>
    </row>
    <row r="1117" spans="1:1" x14ac:dyDescent="0.2">
      <c r="A1117"/>
    </row>
    <row r="1118" spans="1:1" x14ac:dyDescent="0.2">
      <c r="A1118"/>
    </row>
    <row r="1119" spans="1:1" x14ac:dyDescent="0.2">
      <c r="A1119"/>
    </row>
    <row r="1120" spans="1:1" x14ac:dyDescent="0.2">
      <c r="A1120"/>
    </row>
    <row r="1121" spans="1:1" x14ac:dyDescent="0.2">
      <c r="A1121"/>
    </row>
    <row r="1122" spans="1:1" x14ac:dyDescent="0.2">
      <c r="A1122"/>
    </row>
    <row r="1123" spans="1:1" x14ac:dyDescent="0.2">
      <c r="A1123"/>
    </row>
    <row r="1124" spans="1:1" x14ac:dyDescent="0.2">
      <c r="A1124"/>
    </row>
    <row r="1125" spans="1:1" x14ac:dyDescent="0.2">
      <c r="A1125"/>
    </row>
    <row r="1126" spans="1:1" x14ac:dyDescent="0.2">
      <c r="A1126"/>
    </row>
    <row r="1127" spans="1:1" x14ac:dyDescent="0.2">
      <c r="A1127"/>
    </row>
    <row r="1128" spans="1:1" x14ac:dyDescent="0.2">
      <c r="A1128"/>
    </row>
    <row r="1129" spans="1:1" x14ac:dyDescent="0.2">
      <c r="A1129"/>
    </row>
    <row r="1130" spans="1:1" x14ac:dyDescent="0.2">
      <c r="A1130"/>
    </row>
    <row r="1131" spans="1:1" x14ac:dyDescent="0.2">
      <c r="A1131"/>
    </row>
    <row r="1132" spans="1:1" x14ac:dyDescent="0.2">
      <c r="A1132"/>
    </row>
    <row r="1133" spans="1:1" x14ac:dyDescent="0.2">
      <c r="A1133"/>
    </row>
    <row r="1134" spans="1:1" x14ac:dyDescent="0.2">
      <c r="A1134"/>
    </row>
    <row r="1135" spans="1:1" x14ac:dyDescent="0.2">
      <c r="A1135"/>
    </row>
    <row r="1136" spans="1:1" x14ac:dyDescent="0.2">
      <c r="A1136"/>
    </row>
    <row r="1137" spans="1:1" x14ac:dyDescent="0.2">
      <c r="A1137"/>
    </row>
    <row r="1138" spans="1:1" x14ac:dyDescent="0.2">
      <c r="A1138"/>
    </row>
    <row r="1139" spans="1:1" x14ac:dyDescent="0.2">
      <c r="A1139"/>
    </row>
    <row r="1140" spans="1:1" x14ac:dyDescent="0.2">
      <c r="A1140"/>
    </row>
    <row r="1141" spans="1:1" x14ac:dyDescent="0.2">
      <c r="A1141"/>
    </row>
    <row r="1142" spans="1:1" x14ac:dyDescent="0.2">
      <c r="A1142"/>
    </row>
    <row r="1143" spans="1:1" x14ac:dyDescent="0.2">
      <c r="A1143"/>
    </row>
    <row r="1144" spans="1:1" x14ac:dyDescent="0.2">
      <c r="A1144"/>
    </row>
    <row r="1145" spans="1:1" x14ac:dyDescent="0.2">
      <c r="A1145"/>
    </row>
    <row r="1146" spans="1:1" x14ac:dyDescent="0.2">
      <c r="A1146"/>
    </row>
    <row r="1147" spans="1:1" x14ac:dyDescent="0.2">
      <c r="A1147"/>
    </row>
    <row r="1148" spans="1:1" x14ac:dyDescent="0.2">
      <c r="A1148"/>
    </row>
    <row r="1149" spans="1:1" x14ac:dyDescent="0.2">
      <c r="A1149"/>
    </row>
    <row r="1150" spans="1:1" x14ac:dyDescent="0.2">
      <c r="A1150"/>
    </row>
    <row r="1151" spans="1:1" x14ac:dyDescent="0.2">
      <c r="A1151"/>
    </row>
    <row r="1152" spans="1:1" x14ac:dyDescent="0.2">
      <c r="A1152"/>
    </row>
    <row r="1153" spans="1:1" x14ac:dyDescent="0.2">
      <c r="A1153"/>
    </row>
    <row r="1154" spans="1:1" x14ac:dyDescent="0.2">
      <c r="A1154"/>
    </row>
    <row r="1155" spans="1:1" x14ac:dyDescent="0.2">
      <c r="A1155"/>
    </row>
    <row r="1156" spans="1:1" x14ac:dyDescent="0.2">
      <c r="A1156"/>
    </row>
    <row r="1157" spans="1:1" x14ac:dyDescent="0.2">
      <c r="A1157"/>
    </row>
    <row r="1158" spans="1:1" x14ac:dyDescent="0.2">
      <c r="A1158"/>
    </row>
    <row r="1159" spans="1:1" x14ac:dyDescent="0.2">
      <c r="A1159"/>
    </row>
    <row r="1160" spans="1:1" x14ac:dyDescent="0.2">
      <c r="A1160"/>
    </row>
    <row r="1161" spans="1:1" x14ac:dyDescent="0.2">
      <c r="A1161"/>
    </row>
    <row r="1162" spans="1:1" x14ac:dyDescent="0.2">
      <c r="A1162"/>
    </row>
    <row r="1163" spans="1:1" x14ac:dyDescent="0.2">
      <c r="A1163"/>
    </row>
    <row r="1164" spans="1:1" x14ac:dyDescent="0.2">
      <c r="A1164"/>
    </row>
    <row r="1165" spans="1:1" x14ac:dyDescent="0.2">
      <c r="A1165"/>
    </row>
    <row r="1166" spans="1:1" x14ac:dyDescent="0.2">
      <c r="A1166"/>
    </row>
    <row r="1167" spans="1:1" x14ac:dyDescent="0.2">
      <c r="A1167"/>
    </row>
    <row r="1168" spans="1:1" x14ac:dyDescent="0.2">
      <c r="A1168"/>
    </row>
    <row r="1169" spans="1:1" x14ac:dyDescent="0.2">
      <c r="A1169"/>
    </row>
    <row r="1170" spans="1:1" x14ac:dyDescent="0.2">
      <c r="A1170"/>
    </row>
    <row r="1171" spans="1:1" x14ac:dyDescent="0.2">
      <c r="A1171"/>
    </row>
    <row r="1172" spans="1:1" x14ac:dyDescent="0.2">
      <c r="A1172"/>
    </row>
    <row r="1173" spans="1:1" x14ac:dyDescent="0.2">
      <c r="A1173"/>
    </row>
    <row r="1174" spans="1:1" x14ac:dyDescent="0.2">
      <c r="A1174"/>
    </row>
    <row r="1175" spans="1:1" x14ac:dyDescent="0.2">
      <c r="A1175"/>
    </row>
    <row r="1176" spans="1:1" x14ac:dyDescent="0.2">
      <c r="A1176"/>
    </row>
    <row r="1177" spans="1:1" x14ac:dyDescent="0.2">
      <c r="A1177"/>
    </row>
    <row r="1178" spans="1:1" x14ac:dyDescent="0.2">
      <c r="A1178"/>
    </row>
    <row r="1179" spans="1:1" x14ac:dyDescent="0.2">
      <c r="A1179"/>
    </row>
    <row r="1180" spans="1:1" x14ac:dyDescent="0.2">
      <c r="A1180"/>
    </row>
    <row r="1181" spans="1:1" x14ac:dyDescent="0.2">
      <c r="A1181"/>
    </row>
    <row r="1182" spans="1:1" x14ac:dyDescent="0.2">
      <c r="A1182"/>
    </row>
    <row r="1183" spans="1:1" x14ac:dyDescent="0.2">
      <c r="A1183"/>
    </row>
    <row r="1184" spans="1:1" x14ac:dyDescent="0.2">
      <c r="A1184"/>
    </row>
    <row r="1185" spans="1:1" x14ac:dyDescent="0.2">
      <c r="A1185"/>
    </row>
    <row r="1186" spans="1:1" x14ac:dyDescent="0.2">
      <c r="A1186"/>
    </row>
    <row r="1187" spans="1:1" x14ac:dyDescent="0.2">
      <c r="A1187"/>
    </row>
    <row r="1188" spans="1:1" x14ac:dyDescent="0.2">
      <c r="A1188"/>
    </row>
    <row r="1189" spans="1:1" x14ac:dyDescent="0.2">
      <c r="A1189"/>
    </row>
    <row r="1190" spans="1:1" x14ac:dyDescent="0.2">
      <c r="A1190"/>
    </row>
    <row r="1191" spans="1:1" x14ac:dyDescent="0.2">
      <c r="A1191"/>
    </row>
    <row r="1192" spans="1:1" x14ac:dyDescent="0.2">
      <c r="A1192"/>
    </row>
    <row r="1193" spans="1:1" x14ac:dyDescent="0.2">
      <c r="A1193"/>
    </row>
    <row r="1194" spans="1:1" x14ac:dyDescent="0.2">
      <c r="A1194"/>
    </row>
    <row r="1195" spans="1:1" x14ac:dyDescent="0.2">
      <c r="A1195"/>
    </row>
    <row r="1196" spans="1:1" x14ac:dyDescent="0.2">
      <c r="A1196"/>
    </row>
    <row r="1197" spans="1:1" x14ac:dyDescent="0.2">
      <c r="A1197"/>
    </row>
    <row r="1198" spans="1:1" x14ac:dyDescent="0.2">
      <c r="A1198"/>
    </row>
    <row r="1199" spans="1:1" x14ac:dyDescent="0.2">
      <c r="A1199"/>
    </row>
    <row r="1200" spans="1:1" x14ac:dyDescent="0.2">
      <c r="A1200"/>
    </row>
    <row r="1201" spans="1:1" x14ac:dyDescent="0.2">
      <c r="A1201"/>
    </row>
    <row r="1202" spans="1:1" x14ac:dyDescent="0.2">
      <c r="A1202"/>
    </row>
    <row r="1203" spans="1:1" x14ac:dyDescent="0.2">
      <c r="A1203"/>
    </row>
    <row r="1204" spans="1:1" x14ac:dyDescent="0.2">
      <c r="A1204"/>
    </row>
    <row r="1205" spans="1:1" x14ac:dyDescent="0.2">
      <c r="A1205"/>
    </row>
    <row r="1206" spans="1:1" x14ac:dyDescent="0.2">
      <c r="A1206"/>
    </row>
    <row r="1207" spans="1:1" x14ac:dyDescent="0.2">
      <c r="A1207"/>
    </row>
    <row r="1208" spans="1:1" x14ac:dyDescent="0.2">
      <c r="A1208"/>
    </row>
    <row r="1209" spans="1:1" x14ac:dyDescent="0.2">
      <c r="A1209"/>
    </row>
    <row r="1210" spans="1:1" x14ac:dyDescent="0.2">
      <c r="A1210"/>
    </row>
    <row r="1211" spans="1:1" x14ac:dyDescent="0.2">
      <c r="A1211"/>
    </row>
    <row r="1212" spans="1:1" x14ac:dyDescent="0.2">
      <c r="A1212"/>
    </row>
    <row r="1213" spans="1:1" x14ac:dyDescent="0.2">
      <c r="A1213"/>
    </row>
    <row r="1214" spans="1:1" x14ac:dyDescent="0.2">
      <c r="A1214"/>
    </row>
    <row r="1215" spans="1:1" x14ac:dyDescent="0.2">
      <c r="A1215"/>
    </row>
    <row r="1216" spans="1:1" x14ac:dyDescent="0.2">
      <c r="A1216"/>
    </row>
    <row r="1217" spans="1:1" x14ac:dyDescent="0.2">
      <c r="A1217"/>
    </row>
    <row r="1218" spans="1:1" x14ac:dyDescent="0.2">
      <c r="A1218"/>
    </row>
    <row r="1219" spans="1:1" x14ac:dyDescent="0.2">
      <c r="A1219"/>
    </row>
    <row r="1220" spans="1:1" x14ac:dyDescent="0.2">
      <c r="A1220"/>
    </row>
    <row r="1221" spans="1:1" x14ac:dyDescent="0.2">
      <c r="A1221"/>
    </row>
    <row r="1222" spans="1:1" x14ac:dyDescent="0.2">
      <c r="A1222"/>
    </row>
    <row r="1223" spans="1:1" x14ac:dyDescent="0.2">
      <c r="A1223"/>
    </row>
    <row r="1224" spans="1:1" x14ac:dyDescent="0.2">
      <c r="A1224"/>
    </row>
    <row r="1225" spans="1:1" x14ac:dyDescent="0.2">
      <c r="A1225"/>
    </row>
    <row r="1226" spans="1:1" x14ac:dyDescent="0.2">
      <c r="A1226"/>
    </row>
    <row r="1227" spans="1:1" x14ac:dyDescent="0.2">
      <c r="A1227"/>
    </row>
    <row r="1228" spans="1:1" x14ac:dyDescent="0.2">
      <c r="A1228"/>
    </row>
    <row r="1229" spans="1:1" x14ac:dyDescent="0.2">
      <c r="A1229"/>
    </row>
    <row r="1230" spans="1:1" x14ac:dyDescent="0.2">
      <c r="A1230"/>
    </row>
    <row r="1231" spans="1:1" x14ac:dyDescent="0.2">
      <c r="A1231"/>
    </row>
    <row r="1232" spans="1:1" x14ac:dyDescent="0.2">
      <c r="A1232"/>
    </row>
    <row r="1233" spans="1:1" x14ac:dyDescent="0.2">
      <c r="A1233"/>
    </row>
    <row r="1234" spans="1:1" x14ac:dyDescent="0.2">
      <c r="A1234"/>
    </row>
    <row r="1235" spans="1:1" x14ac:dyDescent="0.2">
      <c r="A1235"/>
    </row>
    <row r="1236" spans="1:1" x14ac:dyDescent="0.2">
      <c r="A1236"/>
    </row>
    <row r="1237" spans="1:1" x14ac:dyDescent="0.2">
      <c r="A1237"/>
    </row>
    <row r="1238" spans="1:1" x14ac:dyDescent="0.2">
      <c r="A1238"/>
    </row>
    <row r="1239" spans="1:1" x14ac:dyDescent="0.2">
      <c r="A1239"/>
    </row>
    <row r="1240" spans="1:1" x14ac:dyDescent="0.2">
      <c r="A1240"/>
    </row>
    <row r="1241" spans="1:1" x14ac:dyDescent="0.2">
      <c r="A1241"/>
    </row>
    <row r="1242" spans="1:1" x14ac:dyDescent="0.2">
      <c r="A1242"/>
    </row>
    <row r="1243" spans="1:1" x14ac:dyDescent="0.2">
      <c r="A1243"/>
    </row>
    <row r="1244" spans="1:1" x14ac:dyDescent="0.2">
      <c r="A1244"/>
    </row>
    <row r="1245" spans="1:1" x14ac:dyDescent="0.2">
      <c r="A1245"/>
    </row>
    <row r="1246" spans="1:1" x14ac:dyDescent="0.2">
      <c r="A1246"/>
    </row>
    <row r="1247" spans="1:1" x14ac:dyDescent="0.2">
      <c r="A1247"/>
    </row>
    <row r="1248" spans="1:1" x14ac:dyDescent="0.2">
      <c r="A1248"/>
    </row>
    <row r="1249" spans="1:1" x14ac:dyDescent="0.2">
      <c r="A1249"/>
    </row>
    <row r="1250" spans="1:1" x14ac:dyDescent="0.2">
      <c r="A1250"/>
    </row>
    <row r="1251" spans="1:1" x14ac:dyDescent="0.2">
      <c r="A1251"/>
    </row>
    <row r="1252" spans="1:1" x14ac:dyDescent="0.2">
      <c r="A1252"/>
    </row>
    <row r="1253" spans="1:1" x14ac:dyDescent="0.2">
      <c r="A1253"/>
    </row>
    <row r="1254" spans="1:1" x14ac:dyDescent="0.2">
      <c r="A1254"/>
    </row>
    <row r="1255" spans="1:1" x14ac:dyDescent="0.2">
      <c r="A1255"/>
    </row>
    <row r="1256" spans="1:1" x14ac:dyDescent="0.2">
      <c r="A1256"/>
    </row>
    <row r="1257" spans="1:1" x14ac:dyDescent="0.2">
      <c r="A1257"/>
    </row>
    <row r="1258" spans="1:1" x14ac:dyDescent="0.2">
      <c r="A1258"/>
    </row>
    <row r="1259" spans="1:1" x14ac:dyDescent="0.2">
      <c r="A1259"/>
    </row>
    <row r="1260" spans="1:1" x14ac:dyDescent="0.2">
      <c r="A1260"/>
    </row>
    <row r="1261" spans="1:1" x14ac:dyDescent="0.2">
      <c r="A1261"/>
    </row>
    <row r="1262" spans="1:1" x14ac:dyDescent="0.2">
      <c r="A1262"/>
    </row>
    <row r="1263" spans="1:1" x14ac:dyDescent="0.2">
      <c r="A1263"/>
    </row>
    <row r="1264" spans="1:1" x14ac:dyDescent="0.2">
      <c r="A1264"/>
    </row>
    <row r="1265" spans="1:1" x14ac:dyDescent="0.2">
      <c r="A1265"/>
    </row>
    <row r="1266" spans="1:1" x14ac:dyDescent="0.2">
      <c r="A1266"/>
    </row>
    <row r="1267" spans="1:1" x14ac:dyDescent="0.2">
      <c r="A1267"/>
    </row>
    <row r="1268" spans="1:1" x14ac:dyDescent="0.2">
      <c r="A1268"/>
    </row>
    <row r="1269" spans="1:1" x14ac:dyDescent="0.2">
      <c r="A1269"/>
    </row>
    <row r="1270" spans="1:1" x14ac:dyDescent="0.2">
      <c r="A1270"/>
    </row>
    <row r="1271" spans="1:1" x14ac:dyDescent="0.2">
      <c r="A1271"/>
    </row>
    <row r="1272" spans="1:1" x14ac:dyDescent="0.2">
      <c r="A1272"/>
    </row>
    <row r="1273" spans="1:1" x14ac:dyDescent="0.2">
      <c r="A1273"/>
    </row>
    <row r="1274" spans="1:1" x14ac:dyDescent="0.2">
      <c r="A1274"/>
    </row>
    <row r="1275" spans="1:1" x14ac:dyDescent="0.2">
      <c r="A1275"/>
    </row>
    <row r="1276" spans="1:1" x14ac:dyDescent="0.2">
      <c r="A1276"/>
    </row>
    <row r="1277" spans="1:1" x14ac:dyDescent="0.2">
      <c r="A1277"/>
    </row>
    <row r="1278" spans="1:1" x14ac:dyDescent="0.2">
      <c r="A1278"/>
    </row>
    <row r="1279" spans="1:1" x14ac:dyDescent="0.2">
      <c r="A1279"/>
    </row>
    <row r="1280" spans="1:1" x14ac:dyDescent="0.2">
      <c r="A1280"/>
    </row>
    <row r="1281" spans="1:1" x14ac:dyDescent="0.2">
      <c r="A1281"/>
    </row>
    <row r="1282" spans="1:1" x14ac:dyDescent="0.2">
      <c r="A1282"/>
    </row>
    <row r="1283" spans="1:1" x14ac:dyDescent="0.2">
      <c r="A1283"/>
    </row>
    <row r="1284" spans="1:1" x14ac:dyDescent="0.2">
      <c r="A1284"/>
    </row>
    <row r="1285" spans="1:1" x14ac:dyDescent="0.2">
      <c r="A1285"/>
    </row>
    <row r="1286" spans="1:1" x14ac:dyDescent="0.2">
      <c r="A1286"/>
    </row>
    <row r="1287" spans="1:1" x14ac:dyDescent="0.2">
      <c r="A1287"/>
    </row>
    <row r="1288" spans="1:1" x14ac:dyDescent="0.2">
      <c r="A1288"/>
    </row>
    <row r="1289" spans="1:1" x14ac:dyDescent="0.2">
      <c r="A1289"/>
    </row>
    <row r="1290" spans="1:1" x14ac:dyDescent="0.2">
      <c r="A1290"/>
    </row>
    <row r="1291" spans="1:1" x14ac:dyDescent="0.2">
      <c r="A1291"/>
    </row>
    <row r="1292" spans="1:1" x14ac:dyDescent="0.2">
      <c r="A1292"/>
    </row>
    <row r="1293" spans="1:1" x14ac:dyDescent="0.2">
      <c r="A1293"/>
    </row>
    <row r="1294" spans="1:1" x14ac:dyDescent="0.2">
      <c r="A1294"/>
    </row>
    <row r="1295" spans="1:1" x14ac:dyDescent="0.2">
      <c r="A1295"/>
    </row>
    <row r="1296" spans="1:1" x14ac:dyDescent="0.2">
      <c r="A1296"/>
    </row>
    <row r="1297" spans="1:1" x14ac:dyDescent="0.2">
      <c r="A1297"/>
    </row>
    <row r="1298" spans="1:1" x14ac:dyDescent="0.2">
      <c r="A1298"/>
    </row>
    <row r="1299" spans="1:1" x14ac:dyDescent="0.2">
      <c r="A1299"/>
    </row>
    <row r="1300" spans="1:1" x14ac:dyDescent="0.2">
      <c r="A1300"/>
    </row>
    <row r="1301" spans="1:1" x14ac:dyDescent="0.2">
      <c r="A1301"/>
    </row>
    <row r="1302" spans="1:1" x14ac:dyDescent="0.2">
      <c r="A1302"/>
    </row>
    <row r="1303" spans="1:1" x14ac:dyDescent="0.2">
      <c r="A1303"/>
    </row>
    <row r="1304" spans="1:1" x14ac:dyDescent="0.2">
      <c r="A1304"/>
    </row>
    <row r="1305" spans="1:1" x14ac:dyDescent="0.2">
      <c r="A1305"/>
    </row>
    <row r="1306" spans="1:1" x14ac:dyDescent="0.2">
      <c r="A1306"/>
    </row>
    <row r="1307" spans="1:1" x14ac:dyDescent="0.2">
      <c r="A1307"/>
    </row>
    <row r="1308" spans="1:1" x14ac:dyDescent="0.2">
      <c r="A1308"/>
    </row>
    <row r="1309" spans="1:1" x14ac:dyDescent="0.2">
      <c r="A1309"/>
    </row>
    <row r="1310" spans="1:1" x14ac:dyDescent="0.2">
      <c r="A1310"/>
    </row>
    <row r="1311" spans="1:1" x14ac:dyDescent="0.2">
      <c r="A1311"/>
    </row>
    <row r="1312" spans="1:1" x14ac:dyDescent="0.2">
      <c r="A1312"/>
    </row>
    <row r="1313" spans="1:1" x14ac:dyDescent="0.2">
      <c r="A1313"/>
    </row>
    <row r="1314" spans="1:1" x14ac:dyDescent="0.2">
      <c r="A1314"/>
    </row>
    <row r="1315" spans="1:1" x14ac:dyDescent="0.2">
      <c r="A1315"/>
    </row>
    <row r="1316" spans="1:1" x14ac:dyDescent="0.2">
      <c r="A1316"/>
    </row>
    <row r="1317" spans="1:1" x14ac:dyDescent="0.2">
      <c r="A1317"/>
    </row>
    <row r="1318" spans="1:1" x14ac:dyDescent="0.2">
      <c r="A1318"/>
    </row>
    <row r="1319" spans="1:1" x14ac:dyDescent="0.2">
      <c r="A1319"/>
    </row>
    <row r="1320" spans="1:1" x14ac:dyDescent="0.2">
      <c r="A1320"/>
    </row>
    <row r="1321" spans="1:1" x14ac:dyDescent="0.2">
      <c r="A1321"/>
    </row>
    <row r="1322" spans="1:1" x14ac:dyDescent="0.2">
      <c r="A1322"/>
    </row>
    <row r="1323" spans="1:1" x14ac:dyDescent="0.2">
      <c r="A1323"/>
    </row>
    <row r="1324" spans="1:1" x14ac:dyDescent="0.2">
      <c r="A1324"/>
    </row>
    <row r="1325" spans="1:1" x14ac:dyDescent="0.2">
      <c r="A1325"/>
    </row>
    <row r="1326" spans="1:1" x14ac:dyDescent="0.2">
      <c r="A1326"/>
    </row>
    <row r="1327" spans="1:1" x14ac:dyDescent="0.2">
      <c r="A1327"/>
    </row>
    <row r="1328" spans="1:1" x14ac:dyDescent="0.2">
      <c r="A1328"/>
    </row>
    <row r="1329" spans="1:1" x14ac:dyDescent="0.2">
      <c r="A1329"/>
    </row>
    <row r="1330" spans="1:1" x14ac:dyDescent="0.2">
      <c r="A1330"/>
    </row>
    <row r="1331" spans="1:1" x14ac:dyDescent="0.2">
      <c r="A1331"/>
    </row>
    <row r="1332" spans="1:1" x14ac:dyDescent="0.2">
      <c r="A1332"/>
    </row>
    <row r="1333" spans="1:1" x14ac:dyDescent="0.2">
      <c r="A1333"/>
    </row>
    <row r="1334" spans="1:1" x14ac:dyDescent="0.2">
      <c r="A1334"/>
    </row>
    <row r="1335" spans="1:1" x14ac:dyDescent="0.2">
      <c r="A1335"/>
    </row>
    <row r="1336" spans="1:1" x14ac:dyDescent="0.2">
      <c r="A1336"/>
    </row>
    <row r="1337" spans="1:1" x14ac:dyDescent="0.2">
      <c r="A1337"/>
    </row>
    <row r="1338" spans="1:1" x14ac:dyDescent="0.2">
      <c r="A1338"/>
    </row>
    <row r="1339" spans="1:1" x14ac:dyDescent="0.2">
      <c r="A1339"/>
    </row>
    <row r="1340" spans="1:1" x14ac:dyDescent="0.2">
      <c r="A1340"/>
    </row>
    <row r="1341" spans="1:1" x14ac:dyDescent="0.2">
      <c r="A1341"/>
    </row>
    <row r="1342" spans="1:1" x14ac:dyDescent="0.2">
      <c r="A1342"/>
    </row>
    <row r="1343" spans="1:1" x14ac:dyDescent="0.2">
      <c r="A1343"/>
    </row>
    <row r="1344" spans="1:1" x14ac:dyDescent="0.2">
      <c r="A1344"/>
    </row>
    <row r="1345" spans="1:1" x14ac:dyDescent="0.2">
      <c r="A1345"/>
    </row>
    <row r="1346" spans="1:1" x14ac:dyDescent="0.2">
      <c r="A1346"/>
    </row>
    <row r="1347" spans="1:1" x14ac:dyDescent="0.2">
      <c r="A1347"/>
    </row>
    <row r="1348" spans="1:1" x14ac:dyDescent="0.2">
      <c r="A1348"/>
    </row>
    <row r="1349" spans="1:1" x14ac:dyDescent="0.2">
      <c r="A1349"/>
    </row>
    <row r="1350" spans="1:1" x14ac:dyDescent="0.2">
      <c r="A1350"/>
    </row>
    <row r="1351" spans="1:1" x14ac:dyDescent="0.2">
      <c r="A1351"/>
    </row>
    <row r="1352" spans="1:1" x14ac:dyDescent="0.2">
      <c r="A1352"/>
    </row>
    <row r="1353" spans="1:1" x14ac:dyDescent="0.2">
      <c r="A1353"/>
    </row>
    <row r="1354" spans="1:1" x14ac:dyDescent="0.2">
      <c r="A1354"/>
    </row>
    <row r="1355" spans="1:1" x14ac:dyDescent="0.2">
      <c r="A1355"/>
    </row>
    <row r="1356" spans="1:1" x14ac:dyDescent="0.2">
      <c r="A1356"/>
    </row>
    <row r="1357" spans="1:1" x14ac:dyDescent="0.2">
      <c r="A1357"/>
    </row>
    <row r="1358" spans="1:1" x14ac:dyDescent="0.2">
      <c r="A1358"/>
    </row>
    <row r="1359" spans="1:1" x14ac:dyDescent="0.2">
      <c r="A1359"/>
    </row>
    <row r="1360" spans="1:1" x14ac:dyDescent="0.2">
      <c r="A1360"/>
    </row>
    <row r="1361" spans="1:1" x14ac:dyDescent="0.2">
      <c r="A1361"/>
    </row>
    <row r="1362" spans="1:1" x14ac:dyDescent="0.2">
      <c r="A1362"/>
    </row>
    <row r="1363" spans="1:1" x14ac:dyDescent="0.2">
      <c r="A1363"/>
    </row>
    <row r="1364" spans="1:1" x14ac:dyDescent="0.2">
      <c r="A1364"/>
    </row>
    <row r="1365" spans="1:1" x14ac:dyDescent="0.2">
      <c r="A1365"/>
    </row>
    <row r="1366" spans="1:1" x14ac:dyDescent="0.2">
      <c r="A1366"/>
    </row>
    <row r="1367" spans="1:1" x14ac:dyDescent="0.2">
      <c r="A1367"/>
    </row>
    <row r="1368" spans="1:1" x14ac:dyDescent="0.2">
      <c r="A1368"/>
    </row>
    <row r="1369" spans="1:1" x14ac:dyDescent="0.2">
      <c r="A1369"/>
    </row>
    <row r="1370" spans="1:1" x14ac:dyDescent="0.2">
      <c r="A1370"/>
    </row>
    <row r="1371" spans="1:1" x14ac:dyDescent="0.2">
      <c r="A1371"/>
    </row>
    <row r="1372" spans="1:1" x14ac:dyDescent="0.2">
      <c r="A1372"/>
    </row>
    <row r="1373" spans="1:1" x14ac:dyDescent="0.2">
      <c r="A1373"/>
    </row>
    <row r="1374" spans="1:1" x14ac:dyDescent="0.2">
      <c r="A1374"/>
    </row>
    <row r="1375" spans="1:1" x14ac:dyDescent="0.2">
      <c r="A1375"/>
    </row>
    <row r="1376" spans="1:1" x14ac:dyDescent="0.2">
      <c r="A1376"/>
    </row>
    <row r="1377" spans="1:1" x14ac:dyDescent="0.2">
      <c r="A1377"/>
    </row>
    <row r="1378" spans="1:1" x14ac:dyDescent="0.2">
      <c r="A1378"/>
    </row>
    <row r="1379" spans="1:1" x14ac:dyDescent="0.2">
      <c r="A1379"/>
    </row>
    <row r="1380" spans="1:1" x14ac:dyDescent="0.2">
      <c r="A1380"/>
    </row>
    <row r="1381" spans="1:1" x14ac:dyDescent="0.2">
      <c r="A1381"/>
    </row>
    <row r="1382" spans="1:1" x14ac:dyDescent="0.2">
      <c r="A1382"/>
    </row>
    <row r="1383" spans="1:1" x14ac:dyDescent="0.2">
      <c r="A1383"/>
    </row>
    <row r="1384" spans="1:1" x14ac:dyDescent="0.2">
      <c r="A1384"/>
    </row>
    <row r="1385" spans="1:1" x14ac:dyDescent="0.2">
      <c r="A1385"/>
    </row>
    <row r="1386" spans="1:1" x14ac:dyDescent="0.2">
      <c r="A1386"/>
    </row>
    <row r="1387" spans="1:1" x14ac:dyDescent="0.2">
      <c r="A1387"/>
    </row>
    <row r="1388" spans="1:1" x14ac:dyDescent="0.2">
      <c r="A1388"/>
    </row>
    <row r="1389" spans="1:1" x14ac:dyDescent="0.2">
      <c r="A1389"/>
    </row>
    <row r="1390" spans="1:1" x14ac:dyDescent="0.2">
      <c r="A1390"/>
    </row>
    <row r="1391" spans="1:1" x14ac:dyDescent="0.2">
      <c r="A1391"/>
    </row>
    <row r="1392" spans="1:1" x14ac:dyDescent="0.2">
      <c r="A1392"/>
    </row>
    <row r="1393" spans="1:1" x14ac:dyDescent="0.2">
      <c r="A1393"/>
    </row>
    <row r="1394" spans="1:1" x14ac:dyDescent="0.2">
      <c r="A1394"/>
    </row>
    <row r="1395" spans="1:1" x14ac:dyDescent="0.2">
      <c r="A1395"/>
    </row>
    <row r="1396" spans="1:1" x14ac:dyDescent="0.2">
      <c r="A1396"/>
    </row>
    <row r="1397" spans="1:1" x14ac:dyDescent="0.2">
      <c r="A1397"/>
    </row>
    <row r="1398" spans="1:1" x14ac:dyDescent="0.2">
      <c r="A1398"/>
    </row>
    <row r="1399" spans="1:1" x14ac:dyDescent="0.2">
      <c r="A1399"/>
    </row>
    <row r="1400" spans="1:1" x14ac:dyDescent="0.2">
      <c r="A1400"/>
    </row>
    <row r="1401" spans="1:1" x14ac:dyDescent="0.2">
      <c r="A1401"/>
    </row>
    <row r="1402" spans="1:1" x14ac:dyDescent="0.2">
      <c r="A1402"/>
    </row>
    <row r="1403" spans="1:1" x14ac:dyDescent="0.2">
      <c r="A1403"/>
    </row>
    <row r="1404" spans="1:1" x14ac:dyDescent="0.2">
      <c r="A1404"/>
    </row>
    <row r="1405" spans="1:1" x14ac:dyDescent="0.2">
      <c r="A1405"/>
    </row>
    <row r="1406" spans="1:1" x14ac:dyDescent="0.2">
      <c r="A1406"/>
    </row>
    <row r="1407" spans="1:1" x14ac:dyDescent="0.2">
      <c r="A1407"/>
    </row>
    <row r="1408" spans="1:1" x14ac:dyDescent="0.2">
      <c r="A1408"/>
    </row>
    <row r="1409" spans="1:1" x14ac:dyDescent="0.2">
      <c r="A1409"/>
    </row>
    <row r="1410" spans="1:1" x14ac:dyDescent="0.2">
      <c r="A1410"/>
    </row>
    <row r="1411" spans="1:1" x14ac:dyDescent="0.2">
      <c r="A1411"/>
    </row>
    <row r="1412" spans="1:1" x14ac:dyDescent="0.2">
      <c r="A1412"/>
    </row>
    <row r="1413" spans="1:1" x14ac:dyDescent="0.2">
      <c r="A1413"/>
    </row>
    <row r="1414" spans="1:1" x14ac:dyDescent="0.2">
      <c r="A1414"/>
    </row>
    <row r="1415" spans="1:1" x14ac:dyDescent="0.2">
      <c r="A1415"/>
    </row>
    <row r="1416" spans="1:1" x14ac:dyDescent="0.2">
      <c r="A1416"/>
    </row>
    <row r="1417" spans="1:1" x14ac:dyDescent="0.2">
      <c r="A1417"/>
    </row>
    <row r="1418" spans="1:1" x14ac:dyDescent="0.2">
      <c r="A1418"/>
    </row>
    <row r="1419" spans="1:1" x14ac:dyDescent="0.2">
      <c r="A1419"/>
    </row>
    <row r="1420" spans="1:1" x14ac:dyDescent="0.2">
      <c r="A1420"/>
    </row>
    <row r="1421" spans="1:1" x14ac:dyDescent="0.2">
      <c r="A1421"/>
    </row>
    <row r="1422" spans="1:1" x14ac:dyDescent="0.2">
      <c r="A1422"/>
    </row>
    <row r="1423" spans="1:1" x14ac:dyDescent="0.2">
      <c r="A1423"/>
    </row>
    <row r="1424" spans="1:1" x14ac:dyDescent="0.2">
      <c r="A1424"/>
    </row>
    <row r="1425" spans="1:1" x14ac:dyDescent="0.2">
      <c r="A1425"/>
    </row>
    <row r="1426" spans="1:1" x14ac:dyDescent="0.2">
      <c r="A1426"/>
    </row>
    <row r="1427" spans="1:1" x14ac:dyDescent="0.2">
      <c r="A1427"/>
    </row>
    <row r="1428" spans="1:1" x14ac:dyDescent="0.2">
      <c r="A1428"/>
    </row>
    <row r="1429" spans="1:1" x14ac:dyDescent="0.2">
      <c r="A1429"/>
    </row>
    <row r="1430" spans="1:1" x14ac:dyDescent="0.2">
      <c r="A1430"/>
    </row>
    <row r="1431" spans="1:1" x14ac:dyDescent="0.2">
      <c r="A1431"/>
    </row>
    <row r="1432" spans="1:1" x14ac:dyDescent="0.2">
      <c r="A1432"/>
    </row>
    <row r="1433" spans="1:1" x14ac:dyDescent="0.2">
      <c r="A1433"/>
    </row>
    <row r="1434" spans="1:1" x14ac:dyDescent="0.2">
      <c r="A1434"/>
    </row>
    <row r="1435" spans="1:1" x14ac:dyDescent="0.2">
      <c r="A1435"/>
    </row>
    <row r="1436" spans="1:1" x14ac:dyDescent="0.2">
      <c r="A1436"/>
    </row>
    <row r="1437" spans="1:1" x14ac:dyDescent="0.2">
      <c r="A1437"/>
    </row>
    <row r="1438" spans="1:1" x14ac:dyDescent="0.2">
      <c r="A1438"/>
    </row>
    <row r="1439" spans="1:1" x14ac:dyDescent="0.2">
      <c r="A1439"/>
    </row>
    <row r="1440" spans="1:1" x14ac:dyDescent="0.2">
      <c r="A1440"/>
    </row>
    <row r="1441" spans="1:1" x14ac:dyDescent="0.2">
      <c r="A1441"/>
    </row>
    <row r="1442" spans="1:1" x14ac:dyDescent="0.2">
      <c r="A1442"/>
    </row>
    <row r="1443" spans="1:1" x14ac:dyDescent="0.2">
      <c r="A1443"/>
    </row>
    <row r="1444" spans="1:1" x14ac:dyDescent="0.2">
      <c r="A1444"/>
    </row>
    <row r="1445" spans="1:1" x14ac:dyDescent="0.2">
      <c r="A1445"/>
    </row>
    <row r="1446" spans="1:1" x14ac:dyDescent="0.2">
      <c r="A1446"/>
    </row>
    <row r="1447" spans="1:1" x14ac:dyDescent="0.2">
      <c r="A1447"/>
    </row>
    <row r="1448" spans="1:1" x14ac:dyDescent="0.2">
      <c r="A1448"/>
    </row>
    <row r="1449" spans="1:1" x14ac:dyDescent="0.2">
      <c r="A1449"/>
    </row>
    <row r="1450" spans="1:1" x14ac:dyDescent="0.2">
      <c r="A1450"/>
    </row>
    <row r="1451" spans="1:1" x14ac:dyDescent="0.2">
      <c r="A1451"/>
    </row>
    <row r="1452" spans="1:1" x14ac:dyDescent="0.2">
      <c r="A1452"/>
    </row>
    <row r="1453" spans="1:1" x14ac:dyDescent="0.2">
      <c r="A1453"/>
    </row>
    <row r="1454" spans="1:1" x14ac:dyDescent="0.2">
      <c r="A1454"/>
    </row>
    <row r="1455" spans="1:1" x14ac:dyDescent="0.2">
      <c r="A1455"/>
    </row>
    <row r="1456" spans="1:1" x14ac:dyDescent="0.2">
      <c r="A1456"/>
    </row>
    <row r="1457" spans="1:1" x14ac:dyDescent="0.2">
      <c r="A1457"/>
    </row>
    <row r="1458" spans="1:1" x14ac:dyDescent="0.2">
      <c r="A1458"/>
    </row>
    <row r="1459" spans="1:1" x14ac:dyDescent="0.2">
      <c r="A1459"/>
    </row>
    <row r="1460" spans="1:1" x14ac:dyDescent="0.2">
      <c r="A1460"/>
    </row>
    <row r="1461" spans="1:1" x14ac:dyDescent="0.2">
      <c r="A1461"/>
    </row>
    <row r="1462" spans="1:1" x14ac:dyDescent="0.2">
      <c r="A1462"/>
    </row>
    <row r="1463" spans="1:1" x14ac:dyDescent="0.2">
      <c r="A1463"/>
    </row>
    <row r="1464" spans="1:1" x14ac:dyDescent="0.2">
      <c r="A1464"/>
    </row>
    <row r="1465" spans="1:1" x14ac:dyDescent="0.2">
      <c r="A1465"/>
    </row>
    <row r="1466" spans="1:1" x14ac:dyDescent="0.2">
      <c r="A1466"/>
    </row>
    <row r="1467" spans="1:1" x14ac:dyDescent="0.2">
      <c r="A1467"/>
    </row>
    <row r="1468" spans="1:1" x14ac:dyDescent="0.2">
      <c r="A1468"/>
    </row>
    <row r="1469" spans="1:1" x14ac:dyDescent="0.2">
      <c r="A1469"/>
    </row>
    <row r="1470" spans="1:1" x14ac:dyDescent="0.2">
      <c r="A1470"/>
    </row>
    <row r="1471" spans="1:1" x14ac:dyDescent="0.2">
      <c r="A1471"/>
    </row>
    <row r="1472" spans="1:1" x14ac:dyDescent="0.2">
      <c r="A1472"/>
    </row>
    <row r="1473" spans="1:1" x14ac:dyDescent="0.2">
      <c r="A1473"/>
    </row>
    <row r="1474" spans="1:1" x14ac:dyDescent="0.2">
      <c r="A1474"/>
    </row>
    <row r="1475" spans="1:1" x14ac:dyDescent="0.2">
      <c r="A1475"/>
    </row>
    <row r="1476" spans="1:1" x14ac:dyDescent="0.2">
      <c r="A1476"/>
    </row>
    <row r="1477" spans="1:1" x14ac:dyDescent="0.2">
      <c r="A1477"/>
    </row>
    <row r="1478" spans="1:1" x14ac:dyDescent="0.2">
      <c r="A1478"/>
    </row>
    <row r="1479" spans="1:1" x14ac:dyDescent="0.2">
      <c r="A1479"/>
    </row>
    <row r="1480" spans="1:1" x14ac:dyDescent="0.2">
      <c r="A1480"/>
    </row>
    <row r="1481" spans="1:1" x14ac:dyDescent="0.2">
      <c r="A1481"/>
    </row>
    <row r="1482" spans="1:1" x14ac:dyDescent="0.2">
      <c r="A1482"/>
    </row>
    <row r="1483" spans="1:1" x14ac:dyDescent="0.2">
      <c r="A1483"/>
    </row>
    <row r="1484" spans="1:1" x14ac:dyDescent="0.2">
      <c r="A1484"/>
    </row>
    <row r="1485" spans="1:1" x14ac:dyDescent="0.2">
      <c r="A1485"/>
    </row>
    <row r="1486" spans="1:1" x14ac:dyDescent="0.2">
      <c r="A1486"/>
    </row>
    <row r="1487" spans="1:1" x14ac:dyDescent="0.2">
      <c r="A1487"/>
    </row>
    <row r="1488" spans="1:1" x14ac:dyDescent="0.2">
      <c r="A1488"/>
    </row>
    <row r="1489" spans="1:1" x14ac:dyDescent="0.2">
      <c r="A1489"/>
    </row>
    <row r="1490" spans="1:1" x14ac:dyDescent="0.2">
      <c r="A1490"/>
    </row>
    <row r="1491" spans="1:1" x14ac:dyDescent="0.2">
      <c r="A1491"/>
    </row>
    <row r="1492" spans="1:1" x14ac:dyDescent="0.2">
      <c r="A1492"/>
    </row>
    <row r="1493" spans="1:1" x14ac:dyDescent="0.2">
      <c r="A1493"/>
    </row>
    <row r="1494" spans="1:1" x14ac:dyDescent="0.2">
      <c r="A1494"/>
    </row>
    <row r="1495" spans="1:1" x14ac:dyDescent="0.2">
      <c r="A1495"/>
    </row>
    <row r="1496" spans="1:1" x14ac:dyDescent="0.2">
      <c r="A1496"/>
    </row>
    <row r="1497" spans="1:1" x14ac:dyDescent="0.2">
      <c r="A1497"/>
    </row>
    <row r="1498" spans="1:1" x14ac:dyDescent="0.2">
      <c r="A1498"/>
    </row>
    <row r="1499" spans="1:1" x14ac:dyDescent="0.2">
      <c r="A1499"/>
    </row>
    <row r="1500" spans="1:1" x14ac:dyDescent="0.2">
      <c r="A1500"/>
    </row>
    <row r="1501" spans="1:1" x14ac:dyDescent="0.2">
      <c r="A1501"/>
    </row>
    <row r="1502" spans="1:1" x14ac:dyDescent="0.2">
      <c r="A1502"/>
    </row>
    <row r="1503" spans="1:1" x14ac:dyDescent="0.2">
      <c r="A1503"/>
    </row>
    <row r="1504" spans="1:1" x14ac:dyDescent="0.2">
      <c r="A1504"/>
    </row>
    <row r="1505" spans="1:1" x14ac:dyDescent="0.2">
      <c r="A1505"/>
    </row>
    <row r="1506" spans="1:1" x14ac:dyDescent="0.2">
      <c r="A1506"/>
    </row>
    <row r="1507" spans="1:1" x14ac:dyDescent="0.2">
      <c r="A1507"/>
    </row>
    <row r="1508" spans="1:1" x14ac:dyDescent="0.2">
      <c r="A1508"/>
    </row>
    <row r="1509" spans="1:1" x14ac:dyDescent="0.2">
      <c r="A1509"/>
    </row>
    <row r="1510" spans="1:1" x14ac:dyDescent="0.2">
      <c r="A1510"/>
    </row>
    <row r="1511" spans="1:1" x14ac:dyDescent="0.2">
      <c r="A1511"/>
    </row>
    <row r="1512" spans="1:1" x14ac:dyDescent="0.2">
      <c r="A1512"/>
    </row>
    <row r="1513" spans="1:1" x14ac:dyDescent="0.2">
      <c r="A1513"/>
    </row>
    <row r="1514" spans="1:1" x14ac:dyDescent="0.2">
      <c r="A1514"/>
    </row>
    <row r="1515" spans="1:1" x14ac:dyDescent="0.2">
      <c r="A1515"/>
    </row>
    <row r="1516" spans="1:1" x14ac:dyDescent="0.2">
      <c r="A1516"/>
    </row>
    <row r="1517" spans="1:1" x14ac:dyDescent="0.2">
      <c r="A1517"/>
    </row>
    <row r="1518" spans="1:1" x14ac:dyDescent="0.2">
      <c r="A1518"/>
    </row>
    <row r="1519" spans="1:1" x14ac:dyDescent="0.2">
      <c r="A1519"/>
    </row>
    <row r="1520" spans="1:1" x14ac:dyDescent="0.2">
      <c r="A1520"/>
    </row>
    <row r="1521" spans="1:1" x14ac:dyDescent="0.2">
      <c r="A1521"/>
    </row>
    <row r="1522" spans="1:1" x14ac:dyDescent="0.2">
      <c r="A1522"/>
    </row>
    <row r="1523" spans="1:1" x14ac:dyDescent="0.2">
      <c r="A1523"/>
    </row>
    <row r="1524" spans="1:1" x14ac:dyDescent="0.2">
      <c r="A1524"/>
    </row>
    <row r="1525" spans="1:1" x14ac:dyDescent="0.2">
      <c r="A1525"/>
    </row>
    <row r="1526" spans="1:1" x14ac:dyDescent="0.2">
      <c r="A1526"/>
    </row>
    <row r="1527" spans="1:1" x14ac:dyDescent="0.2">
      <c r="A1527"/>
    </row>
    <row r="1528" spans="1:1" x14ac:dyDescent="0.2">
      <c r="A1528"/>
    </row>
    <row r="1529" spans="1:1" x14ac:dyDescent="0.2">
      <c r="A1529"/>
    </row>
    <row r="1530" spans="1:1" x14ac:dyDescent="0.2">
      <c r="A1530"/>
    </row>
    <row r="1531" spans="1:1" x14ac:dyDescent="0.2">
      <c r="A1531"/>
    </row>
    <row r="1532" spans="1:1" x14ac:dyDescent="0.2">
      <c r="A1532"/>
    </row>
    <row r="1533" spans="1:1" x14ac:dyDescent="0.2">
      <c r="A1533"/>
    </row>
    <row r="1534" spans="1:1" x14ac:dyDescent="0.2">
      <c r="A1534"/>
    </row>
    <row r="1535" spans="1:1" x14ac:dyDescent="0.2">
      <c r="A1535"/>
    </row>
    <row r="1536" spans="1:1" x14ac:dyDescent="0.2">
      <c r="A1536"/>
    </row>
    <row r="1537" spans="1:1" x14ac:dyDescent="0.2">
      <c r="A1537"/>
    </row>
    <row r="1538" spans="1:1" x14ac:dyDescent="0.2">
      <c r="A1538"/>
    </row>
    <row r="1539" spans="1:1" x14ac:dyDescent="0.2">
      <c r="A1539"/>
    </row>
    <row r="1540" spans="1:1" x14ac:dyDescent="0.2">
      <c r="A1540"/>
    </row>
    <row r="1541" spans="1:1" x14ac:dyDescent="0.2">
      <c r="A1541"/>
    </row>
    <row r="1542" spans="1:1" x14ac:dyDescent="0.2">
      <c r="A1542"/>
    </row>
    <row r="1543" spans="1:1" x14ac:dyDescent="0.2">
      <c r="A1543"/>
    </row>
    <row r="1544" spans="1:1" x14ac:dyDescent="0.2">
      <c r="A1544"/>
    </row>
    <row r="1545" spans="1:1" x14ac:dyDescent="0.2">
      <c r="A1545"/>
    </row>
    <row r="1546" spans="1:1" x14ac:dyDescent="0.2">
      <c r="A1546"/>
    </row>
    <row r="1547" spans="1:1" x14ac:dyDescent="0.2">
      <c r="A1547"/>
    </row>
    <row r="1548" spans="1:1" x14ac:dyDescent="0.2">
      <c r="A1548"/>
    </row>
    <row r="1549" spans="1:1" x14ac:dyDescent="0.2">
      <c r="A1549"/>
    </row>
    <row r="1550" spans="1:1" x14ac:dyDescent="0.2">
      <c r="A1550"/>
    </row>
    <row r="1551" spans="1:1" x14ac:dyDescent="0.2">
      <c r="A1551"/>
    </row>
    <row r="1552" spans="1:1" x14ac:dyDescent="0.2">
      <c r="A1552"/>
    </row>
    <row r="1553" spans="1:1" x14ac:dyDescent="0.2">
      <c r="A1553"/>
    </row>
    <row r="1554" spans="1:1" x14ac:dyDescent="0.2">
      <c r="A1554"/>
    </row>
    <row r="1555" spans="1:1" x14ac:dyDescent="0.2">
      <c r="A1555"/>
    </row>
    <row r="1556" spans="1:1" x14ac:dyDescent="0.2">
      <c r="A1556"/>
    </row>
    <row r="1557" spans="1:1" x14ac:dyDescent="0.2">
      <c r="A1557"/>
    </row>
    <row r="1558" spans="1:1" x14ac:dyDescent="0.2">
      <c r="A1558"/>
    </row>
    <row r="1559" spans="1:1" x14ac:dyDescent="0.2">
      <c r="A1559"/>
    </row>
    <row r="1560" spans="1:1" x14ac:dyDescent="0.2">
      <c r="A1560"/>
    </row>
    <row r="1561" spans="1:1" x14ac:dyDescent="0.2">
      <c r="A1561"/>
    </row>
    <row r="1562" spans="1:1" x14ac:dyDescent="0.2">
      <c r="A1562"/>
    </row>
    <row r="1563" spans="1:1" x14ac:dyDescent="0.2">
      <c r="A1563"/>
    </row>
    <row r="1564" spans="1:1" x14ac:dyDescent="0.2">
      <c r="A1564"/>
    </row>
    <row r="1565" spans="1:1" x14ac:dyDescent="0.2">
      <c r="A1565"/>
    </row>
    <row r="1566" spans="1:1" x14ac:dyDescent="0.2">
      <c r="A1566"/>
    </row>
    <row r="1567" spans="1:1" x14ac:dyDescent="0.2">
      <c r="A1567"/>
    </row>
    <row r="1568" spans="1:1" x14ac:dyDescent="0.2">
      <c r="A1568"/>
    </row>
    <row r="1569" spans="1:1" x14ac:dyDescent="0.2">
      <c r="A1569"/>
    </row>
    <row r="1570" spans="1:1" x14ac:dyDescent="0.2">
      <c r="A1570"/>
    </row>
    <row r="1571" spans="1:1" x14ac:dyDescent="0.2">
      <c r="A1571"/>
    </row>
    <row r="1572" spans="1:1" x14ac:dyDescent="0.2">
      <c r="A1572"/>
    </row>
    <row r="1573" spans="1:1" x14ac:dyDescent="0.2">
      <c r="A1573"/>
    </row>
    <row r="1574" spans="1:1" x14ac:dyDescent="0.2">
      <c r="A1574"/>
    </row>
    <row r="1575" spans="1:1" x14ac:dyDescent="0.2">
      <c r="A1575"/>
    </row>
    <row r="1576" spans="1:1" x14ac:dyDescent="0.2">
      <c r="A1576"/>
    </row>
    <row r="1577" spans="1:1" x14ac:dyDescent="0.2">
      <c r="A1577"/>
    </row>
    <row r="1578" spans="1:1" x14ac:dyDescent="0.2">
      <c r="A1578"/>
    </row>
    <row r="1579" spans="1:1" x14ac:dyDescent="0.2">
      <c r="A1579"/>
    </row>
    <row r="1580" spans="1:1" x14ac:dyDescent="0.2">
      <c r="A1580"/>
    </row>
    <row r="1581" spans="1:1" x14ac:dyDescent="0.2">
      <c r="A1581"/>
    </row>
    <row r="1582" spans="1:1" x14ac:dyDescent="0.2">
      <c r="A1582"/>
    </row>
    <row r="1583" spans="1:1" x14ac:dyDescent="0.2">
      <c r="A1583"/>
    </row>
    <row r="1584" spans="1:1" x14ac:dyDescent="0.2">
      <c r="A1584"/>
    </row>
    <row r="1585" spans="1:1" x14ac:dyDescent="0.2">
      <c r="A1585"/>
    </row>
    <row r="1586" spans="1:1" x14ac:dyDescent="0.2">
      <c r="A1586"/>
    </row>
    <row r="1587" spans="1:1" x14ac:dyDescent="0.2">
      <c r="A1587"/>
    </row>
    <row r="1588" spans="1:1" x14ac:dyDescent="0.2">
      <c r="A1588"/>
    </row>
    <row r="1589" spans="1:1" x14ac:dyDescent="0.2">
      <c r="A1589"/>
    </row>
    <row r="1590" spans="1:1" x14ac:dyDescent="0.2">
      <c r="A1590"/>
    </row>
    <row r="1591" spans="1:1" x14ac:dyDescent="0.2">
      <c r="A1591"/>
    </row>
    <row r="1592" spans="1:1" x14ac:dyDescent="0.2">
      <c r="A1592"/>
    </row>
    <row r="1593" spans="1:1" x14ac:dyDescent="0.2">
      <c r="A1593"/>
    </row>
    <row r="1594" spans="1:1" x14ac:dyDescent="0.2">
      <c r="A1594"/>
    </row>
    <row r="1595" spans="1:1" x14ac:dyDescent="0.2">
      <c r="A1595"/>
    </row>
    <row r="1596" spans="1:1" x14ac:dyDescent="0.2">
      <c r="A1596"/>
    </row>
    <row r="1597" spans="1:1" x14ac:dyDescent="0.2">
      <c r="A1597"/>
    </row>
    <row r="1598" spans="1:1" x14ac:dyDescent="0.2">
      <c r="A1598"/>
    </row>
    <row r="1599" spans="1:1" x14ac:dyDescent="0.2">
      <c r="A1599"/>
    </row>
    <row r="1600" spans="1:1" x14ac:dyDescent="0.2">
      <c r="A1600"/>
    </row>
    <row r="1601" spans="1:1" x14ac:dyDescent="0.2">
      <c r="A1601"/>
    </row>
    <row r="1602" spans="1:1" x14ac:dyDescent="0.2">
      <c r="A1602"/>
    </row>
    <row r="1603" spans="1:1" x14ac:dyDescent="0.2">
      <c r="A1603"/>
    </row>
    <row r="1604" spans="1:1" x14ac:dyDescent="0.2">
      <c r="A1604"/>
    </row>
    <row r="1605" spans="1:1" x14ac:dyDescent="0.2">
      <c r="A1605"/>
    </row>
    <row r="1606" spans="1:1" x14ac:dyDescent="0.2">
      <c r="A1606"/>
    </row>
    <row r="1607" spans="1:1" x14ac:dyDescent="0.2">
      <c r="A1607"/>
    </row>
    <row r="1608" spans="1:1" x14ac:dyDescent="0.2">
      <c r="A1608"/>
    </row>
    <row r="1609" spans="1:1" x14ac:dyDescent="0.2">
      <c r="A1609"/>
    </row>
    <row r="1610" spans="1:1" x14ac:dyDescent="0.2">
      <c r="A1610"/>
    </row>
    <row r="1611" spans="1:1" x14ac:dyDescent="0.2">
      <c r="A1611"/>
    </row>
    <row r="1612" spans="1:1" x14ac:dyDescent="0.2">
      <c r="A1612"/>
    </row>
    <row r="1613" spans="1:1" x14ac:dyDescent="0.2">
      <c r="A1613"/>
    </row>
    <row r="1614" spans="1:1" x14ac:dyDescent="0.2">
      <c r="A1614"/>
    </row>
    <row r="1615" spans="1:1" x14ac:dyDescent="0.2">
      <c r="A1615"/>
    </row>
    <row r="1616" spans="1:1" x14ac:dyDescent="0.2">
      <c r="A1616"/>
    </row>
    <row r="1617" spans="1:1" x14ac:dyDescent="0.2">
      <c r="A1617"/>
    </row>
    <row r="1618" spans="1:1" x14ac:dyDescent="0.2">
      <c r="A1618"/>
    </row>
    <row r="1619" spans="1:1" x14ac:dyDescent="0.2">
      <c r="A1619"/>
    </row>
    <row r="1620" spans="1:1" x14ac:dyDescent="0.2">
      <c r="A1620"/>
    </row>
    <row r="1621" spans="1:1" x14ac:dyDescent="0.2">
      <c r="A1621"/>
    </row>
    <row r="1622" spans="1:1" x14ac:dyDescent="0.2">
      <c r="A1622"/>
    </row>
    <row r="1623" spans="1:1" x14ac:dyDescent="0.2">
      <c r="A1623"/>
    </row>
    <row r="1624" spans="1:1" x14ac:dyDescent="0.2">
      <c r="A1624"/>
    </row>
    <row r="1625" spans="1:1" x14ac:dyDescent="0.2">
      <c r="A1625"/>
    </row>
    <row r="1626" spans="1:1" x14ac:dyDescent="0.2">
      <c r="A1626"/>
    </row>
    <row r="1627" spans="1:1" x14ac:dyDescent="0.2">
      <c r="A1627"/>
    </row>
    <row r="1628" spans="1:1" x14ac:dyDescent="0.2">
      <c r="A1628"/>
    </row>
    <row r="1629" spans="1:1" x14ac:dyDescent="0.2">
      <c r="A1629"/>
    </row>
    <row r="1630" spans="1:1" x14ac:dyDescent="0.2">
      <c r="A1630"/>
    </row>
    <row r="1631" spans="1:1" x14ac:dyDescent="0.2">
      <c r="A1631"/>
    </row>
    <row r="1632" spans="1:1" x14ac:dyDescent="0.2">
      <c r="A1632"/>
    </row>
    <row r="1633" spans="1:1" x14ac:dyDescent="0.2">
      <c r="A1633"/>
    </row>
    <row r="1634" spans="1:1" x14ac:dyDescent="0.2">
      <c r="A1634"/>
    </row>
    <row r="1635" spans="1:1" x14ac:dyDescent="0.2">
      <c r="A1635"/>
    </row>
    <row r="1636" spans="1:1" x14ac:dyDescent="0.2">
      <c r="A1636"/>
    </row>
    <row r="1637" spans="1:1" x14ac:dyDescent="0.2">
      <c r="A1637"/>
    </row>
    <row r="1638" spans="1:1" x14ac:dyDescent="0.2">
      <c r="A1638"/>
    </row>
    <row r="1639" spans="1:1" x14ac:dyDescent="0.2">
      <c r="A1639"/>
    </row>
    <row r="1640" spans="1:1" x14ac:dyDescent="0.2">
      <c r="A1640"/>
    </row>
    <row r="1641" spans="1:1" x14ac:dyDescent="0.2">
      <c r="A1641"/>
    </row>
    <row r="1642" spans="1:1" x14ac:dyDescent="0.2">
      <c r="A1642"/>
    </row>
    <row r="1643" spans="1:1" x14ac:dyDescent="0.2">
      <c r="A1643"/>
    </row>
    <row r="1644" spans="1:1" x14ac:dyDescent="0.2">
      <c r="A1644"/>
    </row>
    <row r="1645" spans="1:1" x14ac:dyDescent="0.2">
      <c r="A1645"/>
    </row>
    <row r="1646" spans="1:1" x14ac:dyDescent="0.2">
      <c r="A1646"/>
    </row>
    <row r="1647" spans="1:1" x14ac:dyDescent="0.2">
      <c r="A1647"/>
    </row>
    <row r="1648" spans="1:1" x14ac:dyDescent="0.2">
      <c r="A1648"/>
    </row>
    <row r="1649" spans="1:1" x14ac:dyDescent="0.2">
      <c r="A1649"/>
    </row>
    <row r="1650" spans="1:1" x14ac:dyDescent="0.2">
      <c r="A1650"/>
    </row>
    <row r="1651" spans="1:1" x14ac:dyDescent="0.2">
      <c r="A1651"/>
    </row>
    <row r="1652" spans="1:1" x14ac:dyDescent="0.2">
      <c r="A1652"/>
    </row>
    <row r="1653" spans="1:1" x14ac:dyDescent="0.2">
      <c r="A1653"/>
    </row>
    <row r="1654" spans="1:1" x14ac:dyDescent="0.2">
      <c r="A1654"/>
    </row>
    <row r="1655" spans="1:1" x14ac:dyDescent="0.2">
      <c r="A1655"/>
    </row>
    <row r="1656" spans="1:1" x14ac:dyDescent="0.2">
      <c r="A1656"/>
    </row>
    <row r="1657" spans="1:1" x14ac:dyDescent="0.2">
      <c r="A1657"/>
    </row>
    <row r="1658" spans="1:1" x14ac:dyDescent="0.2">
      <c r="A1658"/>
    </row>
    <row r="1659" spans="1:1" x14ac:dyDescent="0.2">
      <c r="A1659"/>
    </row>
    <row r="1660" spans="1:1" x14ac:dyDescent="0.2">
      <c r="A1660"/>
    </row>
    <row r="1661" spans="1:1" x14ac:dyDescent="0.2">
      <c r="A1661"/>
    </row>
    <row r="1662" spans="1:1" x14ac:dyDescent="0.2">
      <c r="A1662"/>
    </row>
    <row r="1663" spans="1:1" x14ac:dyDescent="0.2">
      <c r="A1663"/>
    </row>
    <row r="1664" spans="1:1" x14ac:dyDescent="0.2">
      <c r="A1664"/>
    </row>
    <row r="1665" spans="1:1" x14ac:dyDescent="0.2">
      <c r="A1665"/>
    </row>
    <row r="1666" spans="1:1" x14ac:dyDescent="0.2">
      <c r="A1666"/>
    </row>
    <row r="1667" spans="1:1" x14ac:dyDescent="0.2">
      <c r="A1667"/>
    </row>
    <row r="1668" spans="1:1" x14ac:dyDescent="0.2">
      <c r="A1668"/>
    </row>
    <row r="1669" spans="1:1" x14ac:dyDescent="0.2">
      <c r="A1669"/>
    </row>
    <row r="1670" spans="1:1" x14ac:dyDescent="0.2">
      <c r="A1670"/>
    </row>
    <row r="1671" spans="1:1" x14ac:dyDescent="0.2">
      <c r="A1671"/>
    </row>
    <row r="1672" spans="1:1" x14ac:dyDescent="0.2">
      <c r="A1672"/>
    </row>
    <row r="1673" spans="1:1" x14ac:dyDescent="0.2">
      <c r="A1673"/>
    </row>
    <row r="1674" spans="1:1" x14ac:dyDescent="0.2">
      <c r="A1674"/>
    </row>
    <row r="1675" spans="1:1" x14ac:dyDescent="0.2">
      <c r="A1675"/>
    </row>
    <row r="1676" spans="1:1" x14ac:dyDescent="0.2">
      <c r="A1676"/>
    </row>
    <row r="1677" spans="1:1" x14ac:dyDescent="0.2">
      <c r="A1677"/>
    </row>
    <row r="1678" spans="1:1" x14ac:dyDescent="0.2">
      <c r="A1678"/>
    </row>
    <row r="1679" spans="1:1" x14ac:dyDescent="0.2">
      <c r="A1679"/>
    </row>
    <row r="1680" spans="1:1" x14ac:dyDescent="0.2">
      <c r="A1680"/>
    </row>
    <row r="1681" spans="1:1" x14ac:dyDescent="0.2">
      <c r="A1681"/>
    </row>
    <row r="1682" spans="1:1" x14ac:dyDescent="0.2">
      <c r="A1682"/>
    </row>
    <row r="1683" spans="1:1" x14ac:dyDescent="0.2">
      <c r="A1683"/>
    </row>
    <row r="1684" spans="1:1" x14ac:dyDescent="0.2">
      <c r="A1684"/>
    </row>
    <row r="1685" spans="1:1" x14ac:dyDescent="0.2">
      <c r="A1685"/>
    </row>
    <row r="1686" spans="1:1" x14ac:dyDescent="0.2">
      <c r="A1686"/>
    </row>
    <row r="1687" spans="1:1" x14ac:dyDescent="0.2">
      <c r="A1687"/>
    </row>
    <row r="1688" spans="1:1" x14ac:dyDescent="0.2">
      <c r="A1688"/>
    </row>
    <row r="1689" spans="1:1" x14ac:dyDescent="0.2">
      <c r="A1689"/>
    </row>
    <row r="1690" spans="1:1" x14ac:dyDescent="0.2">
      <c r="A1690"/>
    </row>
    <row r="1691" spans="1:1" x14ac:dyDescent="0.2">
      <c r="A1691"/>
    </row>
    <row r="1692" spans="1:1" x14ac:dyDescent="0.2">
      <c r="A1692"/>
    </row>
    <row r="1693" spans="1:1" x14ac:dyDescent="0.2">
      <c r="A1693"/>
    </row>
    <row r="1694" spans="1:1" x14ac:dyDescent="0.2">
      <c r="A1694"/>
    </row>
    <row r="1695" spans="1:1" x14ac:dyDescent="0.2">
      <c r="A1695"/>
    </row>
    <row r="1696" spans="1:1" x14ac:dyDescent="0.2">
      <c r="A1696"/>
    </row>
    <row r="1697" spans="1:1" x14ac:dyDescent="0.2">
      <c r="A1697"/>
    </row>
    <row r="1698" spans="1:1" x14ac:dyDescent="0.2">
      <c r="A1698"/>
    </row>
    <row r="1699" spans="1:1" x14ac:dyDescent="0.2">
      <c r="A1699"/>
    </row>
    <row r="1700" spans="1:1" x14ac:dyDescent="0.2">
      <c r="A1700"/>
    </row>
    <row r="1701" spans="1:1" x14ac:dyDescent="0.2">
      <c r="A1701"/>
    </row>
    <row r="1702" spans="1:1" x14ac:dyDescent="0.2">
      <c r="A1702"/>
    </row>
    <row r="1703" spans="1:1" x14ac:dyDescent="0.2">
      <c r="A1703"/>
    </row>
    <row r="1704" spans="1:1" x14ac:dyDescent="0.2">
      <c r="A1704"/>
    </row>
    <row r="1705" spans="1:1" x14ac:dyDescent="0.2">
      <c r="A1705"/>
    </row>
    <row r="1706" spans="1:1" x14ac:dyDescent="0.2">
      <c r="A1706"/>
    </row>
    <row r="1707" spans="1:1" x14ac:dyDescent="0.2">
      <c r="A1707"/>
    </row>
    <row r="1708" spans="1:1" x14ac:dyDescent="0.2">
      <c r="A1708"/>
    </row>
    <row r="1709" spans="1:1" x14ac:dyDescent="0.2">
      <c r="A1709"/>
    </row>
    <row r="1710" spans="1:1" x14ac:dyDescent="0.2">
      <c r="A1710"/>
    </row>
    <row r="1711" spans="1:1" x14ac:dyDescent="0.2">
      <c r="A1711"/>
    </row>
    <row r="1712" spans="1:1" x14ac:dyDescent="0.2">
      <c r="A1712"/>
    </row>
    <row r="1713" spans="1:1" x14ac:dyDescent="0.2">
      <c r="A1713"/>
    </row>
    <row r="1714" spans="1:1" x14ac:dyDescent="0.2">
      <c r="A1714"/>
    </row>
    <row r="1715" spans="1:1" x14ac:dyDescent="0.2">
      <c r="A1715"/>
    </row>
    <row r="1716" spans="1:1" x14ac:dyDescent="0.2">
      <c r="A1716"/>
    </row>
    <row r="1717" spans="1:1" x14ac:dyDescent="0.2">
      <c r="A1717"/>
    </row>
    <row r="1718" spans="1:1" x14ac:dyDescent="0.2">
      <c r="A1718"/>
    </row>
    <row r="1719" spans="1:1" x14ac:dyDescent="0.2">
      <c r="A1719"/>
    </row>
    <row r="1720" spans="1:1" x14ac:dyDescent="0.2">
      <c r="A1720"/>
    </row>
    <row r="1721" spans="1:1" x14ac:dyDescent="0.2">
      <c r="A1721"/>
    </row>
    <row r="1722" spans="1:1" x14ac:dyDescent="0.2">
      <c r="A1722"/>
    </row>
    <row r="1723" spans="1:1" x14ac:dyDescent="0.2">
      <c r="A1723"/>
    </row>
    <row r="1724" spans="1:1" x14ac:dyDescent="0.2">
      <c r="A1724"/>
    </row>
    <row r="1725" spans="1:1" x14ac:dyDescent="0.2">
      <c r="A1725"/>
    </row>
    <row r="1726" spans="1:1" x14ac:dyDescent="0.2">
      <c r="A1726"/>
    </row>
    <row r="1727" spans="1:1" x14ac:dyDescent="0.2">
      <c r="A1727"/>
    </row>
    <row r="1728" spans="1:1" x14ac:dyDescent="0.2">
      <c r="A1728"/>
    </row>
    <row r="1729" spans="1:1" x14ac:dyDescent="0.2">
      <c r="A1729"/>
    </row>
    <row r="1730" spans="1:1" x14ac:dyDescent="0.2">
      <c r="A1730"/>
    </row>
    <row r="1731" spans="1:1" x14ac:dyDescent="0.2">
      <c r="A1731"/>
    </row>
    <row r="1732" spans="1:1" x14ac:dyDescent="0.2">
      <c r="A1732"/>
    </row>
    <row r="1733" spans="1:1" x14ac:dyDescent="0.2">
      <c r="A1733"/>
    </row>
    <row r="1734" spans="1:1" x14ac:dyDescent="0.2">
      <c r="A1734"/>
    </row>
    <row r="1735" spans="1:1" x14ac:dyDescent="0.2">
      <c r="A1735"/>
    </row>
    <row r="1736" spans="1:1" x14ac:dyDescent="0.2">
      <c r="A1736"/>
    </row>
    <row r="1737" spans="1:1" x14ac:dyDescent="0.2">
      <c r="A1737"/>
    </row>
    <row r="1738" spans="1:1" x14ac:dyDescent="0.2">
      <c r="A1738"/>
    </row>
    <row r="1739" spans="1:1" x14ac:dyDescent="0.2">
      <c r="A1739"/>
    </row>
    <row r="1740" spans="1:1" x14ac:dyDescent="0.2">
      <c r="A1740"/>
    </row>
    <row r="1741" spans="1:1" x14ac:dyDescent="0.2">
      <c r="A1741"/>
    </row>
    <row r="1742" spans="1:1" x14ac:dyDescent="0.2">
      <c r="A1742"/>
    </row>
    <row r="1743" spans="1:1" x14ac:dyDescent="0.2">
      <c r="A1743"/>
    </row>
    <row r="1744" spans="1:1" x14ac:dyDescent="0.2">
      <c r="A1744"/>
    </row>
    <row r="1745" spans="1:1" x14ac:dyDescent="0.2">
      <c r="A1745"/>
    </row>
    <row r="1746" spans="1:1" x14ac:dyDescent="0.2">
      <c r="A1746"/>
    </row>
    <row r="1747" spans="1:1" x14ac:dyDescent="0.2">
      <c r="A1747"/>
    </row>
    <row r="1748" spans="1:1" x14ac:dyDescent="0.2">
      <c r="A1748"/>
    </row>
    <row r="1749" spans="1:1" x14ac:dyDescent="0.2">
      <c r="A1749"/>
    </row>
    <row r="1750" spans="1:1" x14ac:dyDescent="0.2">
      <c r="A1750"/>
    </row>
    <row r="1751" spans="1:1" x14ac:dyDescent="0.2">
      <c r="A1751"/>
    </row>
    <row r="1752" spans="1:1" x14ac:dyDescent="0.2">
      <c r="A1752"/>
    </row>
    <row r="1753" spans="1:1" x14ac:dyDescent="0.2">
      <c r="A1753"/>
    </row>
    <row r="1754" spans="1:1" x14ac:dyDescent="0.2">
      <c r="A1754"/>
    </row>
    <row r="1755" spans="1:1" x14ac:dyDescent="0.2">
      <c r="A1755"/>
    </row>
    <row r="1756" spans="1:1" x14ac:dyDescent="0.2">
      <c r="A1756"/>
    </row>
    <row r="1757" spans="1:1" x14ac:dyDescent="0.2">
      <c r="A1757"/>
    </row>
    <row r="1758" spans="1:1" x14ac:dyDescent="0.2">
      <c r="A1758"/>
    </row>
    <row r="1759" spans="1:1" x14ac:dyDescent="0.2">
      <c r="A1759"/>
    </row>
    <row r="1760" spans="1:1" x14ac:dyDescent="0.2">
      <c r="A1760"/>
    </row>
    <row r="1761" spans="1:1" x14ac:dyDescent="0.2">
      <c r="A1761"/>
    </row>
    <row r="1762" spans="1:1" x14ac:dyDescent="0.2">
      <c r="A1762"/>
    </row>
    <row r="1763" spans="1:1" x14ac:dyDescent="0.2">
      <c r="A1763"/>
    </row>
    <row r="1764" spans="1:1" x14ac:dyDescent="0.2">
      <c r="A1764"/>
    </row>
    <row r="1765" spans="1:1" x14ac:dyDescent="0.2">
      <c r="A1765"/>
    </row>
    <row r="1766" spans="1:1" x14ac:dyDescent="0.2">
      <c r="A1766"/>
    </row>
    <row r="1767" spans="1:1" x14ac:dyDescent="0.2">
      <c r="A1767"/>
    </row>
    <row r="1768" spans="1:1" x14ac:dyDescent="0.2">
      <c r="A1768"/>
    </row>
    <row r="1769" spans="1:1" x14ac:dyDescent="0.2">
      <c r="A1769"/>
    </row>
    <row r="1770" spans="1:1" x14ac:dyDescent="0.2">
      <c r="A1770"/>
    </row>
    <row r="1771" spans="1:1" x14ac:dyDescent="0.2">
      <c r="A1771"/>
    </row>
    <row r="1772" spans="1:1" x14ac:dyDescent="0.2">
      <c r="A1772"/>
    </row>
    <row r="1773" spans="1:1" x14ac:dyDescent="0.2">
      <c r="A1773"/>
    </row>
    <row r="1774" spans="1:1" x14ac:dyDescent="0.2">
      <c r="A1774"/>
    </row>
    <row r="1775" spans="1:1" x14ac:dyDescent="0.2">
      <c r="A1775"/>
    </row>
    <row r="1776" spans="1:1" x14ac:dyDescent="0.2">
      <c r="A1776"/>
    </row>
    <row r="1777" spans="1:1" x14ac:dyDescent="0.2">
      <c r="A1777"/>
    </row>
    <row r="1778" spans="1:1" x14ac:dyDescent="0.2">
      <c r="A1778"/>
    </row>
    <row r="1779" spans="1:1" x14ac:dyDescent="0.2">
      <c r="A1779"/>
    </row>
    <row r="1780" spans="1:1" x14ac:dyDescent="0.2">
      <c r="A1780"/>
    </row>
    <row r="1781" spans="1:1" x14ac:dyDescent="0.2">
      <c r="A1781"/>
    </row>
    <row r="1782" spans="1:1" x14ac:dyDescent="0.2">
      <c r="A1782"/>
    </row>
    <row r="1783" spans="1:1" x14ac:dyDescent="0.2">
      <c r="A1783"/>
    </row>
    <row r="1784" spans="1:1" x14ac:dyDescent="0.2">
      <c r="A1784"/>
    </row>
    <row r="1785" spans="1:1" x14ac:dyDescent="0.2">
      <c r="A1785"/>
    </row>
    <row r="1786" spans="1:1" x14ac:dyDescent="0.2">
      <c r="A1786"/>
    </row>
    <row r="1787" spans="1:1" x14ac:dyDescent="0.2">
      <c r="A1787"/>
    </row>
    <row r="1788" spans="1:1" x14ac:dyDescent="0.2">
      <c r="A1788"/>
    </row>
    <row r="1789" spans="1:1" x14ac:dyDescent="0.2">
      <c r="A1789"/>
    </row>
    <row r="1790" spans="1:1" x14ac:dyDescent="0.2">
      <c r="A1790"/>
    </row>
    <row r="1791" spans="1:1" x14ac:dyDescent="0.2">
      <c r="A1791"/>
    </row>
    <row r="1792" spans="1:1" x14ac:dyDescent="0.2">
      <c r="A1792"/>
    </row>
    <row r="1793" spans="1:1" x14ac:dyDescent="0.2">
      <c r="A1793"/>
    </row>
    <row r="1794" spans="1:1" x14ac:dyDescent="0.2">
      <c r="A1794"/>
    </row>
    <row r="1795" spans="1:1" x14ac:dyDescent="0.2">
      <c r="A1795"/>
    </row>
    <row r="1796" spans="1:1" x14ac:dyDescent="0.2">
      <c r="A1796"/>
    </row>
    <row r="1797" spans="1:1" x14ac:dyDescent="0.2">
      <c r="A1797"/>
    </row>
    <row r="1798" spans="1:1" x14ac:dyDescent="0.2">
      <c r="A1798"/>
    </row>
    <row r="1799" spans="1:1" x14ac:dyDescent="0.2">
      <c r="A1799"/>
    </row>
    <row r="1800" spans="1:1" x14ac:dyDescent="0.2">
      <c r="A1800"/>
    </row>
    <row r="1801" spans="1:1" x14ac:dyDescent="0.2">
      <c r="A1801"/>
    </row>
    <row r="1802" spans="1:1" x14ac:dyDescent="0.2">
      <c r="A1802"/>
    </row>
    <row r="1803" spans="1:1" x14ac:dyDescent="0.2">
      <c r="A1803"/>
    </row>
    <row r="1804" spans="1:1" x14ac:dyDescent="0.2">
      <c r="A1804"/>
    </row>
    <row r="1805" spans="1:1" x14ac:dyDescent="0.2">
      <c r="A1805"/>
    </row>
    <row r="1806" spans="1:1" x14ac:dyDescent="0.2">
      <c r="A1806"/>
    </row>
    <row r="1807" spans="1:1" x14ac:dyDescent="0.2">
      <c r="A1807"/>
    </row>
    <row r="1808" spans="1:1" x14ac:dyDescent="0.2">
      <c r="A1808"/>
    </row>
    <row r="1809" spans="1:1" x14ac:dyDescent="0.2">
      <c r="A1809"/>
    </row>
    <row r="1810" spans="1:1" x14ac:dyDescent="0.2">
      <c r="A1810"/>
    </row>
    <row r="1811" spans="1:1" x14ac:dyDescent="0.2">
      <c r="A1811"/>
    </row>
    <row r="1812" spans="1:1" x14ac:dyDescent="0.2">
      <c r="A1812"/>
    </row>
    <row r="1813" spans="1:1" x14ac:dyDescent="0.2">
      <c r="A1813"/>
    </row>
    <row r="1814" spans="1:1" x14ac:dyDescent="0.2">
      <c r="A1814"/>
    </row>
    <row r="1815" spans="1:1" x14ac:dyDescent="0.2">
      <c r="A1815"/>
    </row>
    <row r="1816" spans="1:1" x14ac:dyDescent="0.2">
      <c r="A1816"/>
    </row>
    <row r="1817" spans="1:1" x14ac:dyDescent="0.2">
      <c r="A1817"/>
    </row>
    <row r="1818" spans="1:1" x14ac:dyDescent="0.2">
      <c r="A1818"/>
    </row>
    <row r="1819" spans="1:1" x14ac:dyDescent="0.2">
      <c r="A1819"/>
    </row>
    <row r="1820" spans="1:1" x14ac:dyDescent="0.2">
      <c r="A1820"/>
    </row>
    <row r="1821" spans="1:1" x14ac:dyDescent="0.2">
      <c r="A1821"/>
    </row>
    <row r="1822" spans="1:1" x14ac:dyDescent="0.2">
      <c r="A1822"/>
    </row>
    <row r="1823" spans="1:1" x14ac:dyDescent="0.2">
      <c r="A1823"/>
    </row>
    <row r="1824" spans="1:1" x14ac:dyDescent="0.2">
      <c r="A1824"/>
    </row>
    <row r="1825" spans="1:1" x14ac:dyDescent="0.2">
      <c r="A1825"/>
    </row>
    <row r="1826" spans="1:1" x14ac:dyDescent="0.2">
      <c r="A1826"/>
    </row>
    <row r="1827" spans="1:1" x14ac:dyDescent="0.2">
      <c r="A1827"/>
    </row>
    <row r="1828" spans="1:1" x14ac:dyDescent="0.2">
      <c r="A1828"/>
    </row>
    <row r="1829" spans="1:1" x14ac:dyDescent="0.2">
      <c r="A1829"/>
    </row>
    <row r="1830" spans="1:1" x14ac:dyDescent="0.2">
      <c r="A1830"/>
    </row>
    <row r="1831" spans="1:1" x14ac:dyDescent="0.2">
      <c r="A1831"/>
    </row>
    <row r="1832" spans="1:1" x14ac:dyDescent="0.2">
      <c r="A1832"/>
    </row>
    <row r="1833" spans="1:1" x14ac:dyDescent="0.2">
      <c r="A1833"/>
    </row>
    <row r="1834" spans="1:1" x14ac:dyDescent="0.2">
      <c r="A1834"/>
    </row>
    <row r="1835" spans="1:1" x14ac:dyDescent="0.2">
      <c r="A1835"/>
    </row>
    <row r="1836" spans="1:1" x14ac:dyDescent="0.2">
      <c r="A1836"/>
    </row>
    <row r="1837" spans="1:1" x14ac:dyDescent="0.2">
      <c r="A1837"/>
    </row>
    <row r="1838" spans="1:1" x14ac:dyDescent="0.2">
      <c r="A1838"/>
    </row>
    <row r="1839" spans="1:1" x14ac:dyDescent="0.2">
      <c r="A1839"/>
    </row>
    <row r="1840" spans="1:1" x14ac:dyDescent="0.2">
      <c r="A1840"/>
    </row>
    <row r="1841" spans="1:1" x14ac:dyDescent="0.2">
      <c r="A1841"/>
    </row>
    <row r="1842" spans="1:1" x14ac:dyDescent="0.2">
      <c r="A1842"/>
    </row>
    <row r="1843" spans="1:1" x14ac:dyDescent="0.2">
      <c r="A1843"/>
    </row>
    <row r="1844" spans="1:1" x14ac:dyDescent="0.2">
      <c r="A1844"/>
    </row>
    <row r="1845" spans="1:1" x14ac:dyDescent="0.2">
      <c r="A1845"/>
    </row>
    <row r="1846" spans="1:1" x14ac:dyDescent="0.2">
      <c r="A1846"/>
    </row>
    <row r="1847" spans="1:1" x14ac:dyDescent="0.2">
      <c r="A1847"/>
    </row>
    <row r="1848" spans="1:1" x14ac:dyDescent="0.2">
      <c r="A1848"/>
    </row>
    <row r="1849" spans="1:1" x14ac:dyDescent="0.2">
      <c r="A1849"/>
    </row>
    <row r="1850" spans="1:1" x14ac:dyDescent="0.2">
      <c r="A1850"/>
    </row>
    <row r="1851" spans="1:1" x14ac:dyDescent="0.2">
      <c r="A1851"/>
    </row>
    <row r="1852" spans="1:1" x14ac:dyDescent="0.2">
      <c r="A1852"/>
    </row>
    <row r="1853" spans="1:1" x14ac:dyDescent="0.2">
      <c r="A1853"/>
    </row>
    <row r="1854" spans="1:1" x14ac:dyDescent="0.2">
      <c r="A1854"/>
    </row>
    <row r="1855" spans="1:1" x14ac:dyDescent="0.2">
      <c r="A1855"/>
    </row>
    <row r="1856" spans="1:1" x14ac:dyDescent="0.2">
      <c r="A1856"/>
    </row>
    <row r="1857" spans="1:1" x14ac:dyDescent="0.2">
      <c r="A1857"/>
    </row>
    <row r="1858" spans="1:1" x14ac:dyDescent="0.2">
      <c r="A1858"/>
    </row>
    <row r="1859" spans="1:1" x14ac:dyDescent="0.2">
      <c r="A1859"/>
    </row>
    <row r="1860" spans="1:1" x14ac:dyDescent="0.2">
      <c r="A1860"/>
    </row>
    <row r="1861" spans="1:1" x14ac:dyDescent="0.2">
      <c r="A1861"/>
    </row>
    <row r="1862" spans="1:1" x14ac:dyDescent="0.2">
      <c r="A1862"/>
    </row>
    <row r="1863" spans="1:1" x14ac:dyDescent="0.2">
      <c r="A1863"/>
    </row>
    <row r="1864" spans="1:1" x14ac:dyDescent="0.2">
      <c r="A1864"/>
    </row>
    <row r="1865" spans="1:1" x14ac:dyDescent="0.2">
      <c r="A1865"/>
    </row>
    <row r="1866" spans="1:1" x14ac:dyDescent="0.2">
      <c r="A1866"/>
    </row>
    <row r="1867" spans="1:1" x14ac:dyDescent="0.2">
      <c r="A1867"/>
    </row>
    <row r="1868" spans="1:1" x14ac:dyDescent="0.2">
      <c r="A1868"/>
    </row>
    <row r="1869" spans="1:1" x14ac:dyDescent="0.2">
      <c r="A1869"/>
    </row>
    <row r="1870" spans="1:1" x14ac:dyDescent="0.2">
      <c r="A1870"/>
    </row>
    <row r="1871" spans="1:1" x14ac:dyDescent="0.2">
      <c r="A1871"/>
    </row>
    <row r="1872" spans="1:1" x14ac:dyDescent="0.2">
      <c r="A1872"/>
    </row>
    <row r="1873" spans="1:1" x14ac:dyDescent="0.2">
      <c r="A1873"/>
    </row>
    <row r="1874" spans="1:1" x14ac:dyDescent="0.2">
      <c r="A1874"/>
    </row>
    <row r="1875" spans="1:1" x14ac:dyDescent="0.2">
      <c r="A1875"/>
    </row>
    <row r="1876" spans="1:1" x14ac:dyDescent="0.2">
      <c r="A1876"/>
    </row>
    <row r="1877" spans="1:1" x14ac:dyDescent="0.2">
      <c r="A1877"/>
    </row>
    <row r="1878" spans="1:1" x14ac:dyDescent="0.2">
      <c r="A1878"/>
    </row>
    <row r="1879" spans="1:1" x14ac:dyDescent="0.2">
      <c r="A1879"/>
    </row>
    <row r="1880" spans="1:1" x14ac:dyDescent="0.2">
      <c r="A1880"/>
    </row>
    <row r="1881" spans="1:1" x14ac:dyDescent="0.2">
      <c r="A1881"/>
    </row>
    <row r="1882" spans="1:1" x14ac:dyDescent="0.2">
      <c r="A1882"/>
    </row>
    <row r="1883" spans="1:1" x14ac:dyDescent="0.2">
      <c r="A1883"/>
    </row>
    <row r="1884" spans="1:1" x14ac:dyDescent="0.2">
      <c r="A1884"/>
    </row>
    <row r="1885" spans="1:1" x14ac:dyDescent="0.2">
      <c r="A1885"/>
    </row>
    <row r="1886" spans="1:1" x14ac:dyDescent="0.2">
      <c r="A1886"/>
    </row>
    <row r="1887" spans="1:1" x14ac:dyDescent="0.2">
      <c r="A1887"/>
    </row>
    <row r="1888" spans="1:1" x14ac:dyDescent="0.2">
      <c r="A1888"/>
    </row>
    <row r="1889" spans="1:1" x14ac:dyDescent="0.2">
      <c r="A1889"/>
    </row>
    <row r="1890" spans="1:1" x14ac:dyDescent="0.2">
      <c r="A1890"/>
    </row>
    <row r="1891" spans="1:1" x14ac:dyDescent="0.2">
      <c r="A1891"/>
    </row>
    <row r="1892" spans="1:1" x14ac:dyDescent="0.2">
      <c r="A1892"/>
    </row>
    <row r="1893" spans="1:1" x14ac:dyDescent="0.2">
      <c r="A1893"/>
    </row>
    <row r="1894" spans="1:1" x14ac:dyDescent="0.2">
      <c r="A1894"/>
    </row>
    <row r="1895" spans="1:1" x14ac:dyDescent="0.2">
      <c r="A1895"/>
    </row>
    <row r="1896" spans="1:1" x14ac:dyDescent="0.2">
      <c r="A1896"/>
    </row>
    <row r="1897" spans="1:1" x14ac:dyDescent="0.2">
      <c r="A1897"/>
    </row>
    <row r="1898" spans="1:1" x14ac:dyDescent="0.2">
      <c r="A1898"/>
    </row>
    <row r="1899" spans="1:1" x14ac:dyDescent="0.2">
      <c r="A1899"/>
    </row>
    <row r="1900" spans="1:1" x14ac:dyDescent="0.2">
      <c r="A1900"/>
    </row>
    <row r="1901" spans="1:1" x14ac:dyDescent="0.2">
      <c r="A1901"/>
    </row>
    <row r="1902" spans="1:1" x14ac:dyDescent="0.2">
      <c r="A1902"/>
    </row>
    <row r="1903" spans="1:1" x14ac:dyDescent="0.2">
      <c r="A1903"/>
    </row>
    <row r="1904" spans="1:1" x14ac:dyDescent="0.2">
      <c r="A1904"/>
    </row>
    <row r="1905" spans="1:1" x14ac:dyDescent="0.2">
      <c r="A1905"/>
    </row>
    <row r="1906" spans="1:1" x14ac:dyDescent="0.2">
      <c r="A1906"/>
    </row>
    <row r="1907" spans="1:1" x14ac:dyDescent="0.2">
      <c r="A1907"/>
    </row>
    <row r="1908" spans="1:1" x14ac:dyDescent="0.2">
      <c r="A1908"/>
    </row>
    <row r="1909" spans="1:1" x14ac:dyDescent="0.2">
      <c r="A1909"/>
    </row>
    <row r="1910" spans="1:1" x14ac:dyDescent="0.2">
      <c r="A1910"/>
    </row>
    <row r="1911" spans="1:1" x14ac:dyDescent="0.2">
      <c r="A1911"/>
    </row>
    <row r="1912" spans="1:1" x14ac:dyDescent="0.2">
      <c r="A1912"/>
    </row>
    <row r="1913" spans="1:1" x14ac:dyDescent="0.2">
      <c r="A1913"/>
    </row>
    <row r="1914" spans="1:1" x14ac:dyDescent="0.2">
      <c r="A1914"/>
    </row>
    <row r="1915" spans="1:1" x14ac:dyDescent="0.2">
      <c r="A1915"/>
    </row>
    <row r="1916" spans="1:1" x14ac:dyDescent="0.2">
      <c r="A1916"/>
    </row>
    <row r="1917" spans="1:1" x14ac:dyDescent="0.2">
      <c r="A1917"/>
    </row>
    <row r="1918" spans="1:1" x14ac:dyDescent="0.2">
      <c r="A1918"/>
    </row>
    <row r="1919" spans="1:1" x14ac:dyDescent="0.2">
      <c r="A1919"/>
    </row>
    <row r="1920" spans="1:1" x14ac:dyDescent="0.2">
      <c r="A1920"/>
    </row>
    <row r="1921" spans="1:1" x14ac:dyDescent="0.2">
      <c r="A1921"/>
    </row>
    <row r="1922" spans="1:1" x14ac:dyDescent="0.2">
      <c r="A1922"/>
    </row>
    <row r="1923" spans="1:1" x14ac:dyDescent="0.2">
      <c r="A1923"/>
    </row>
    <row r="1924" spans="1:1" x14ac:dyDescent="0.2">
      <c r="A1924"/>
    </row>
    <row r="1925" spans="1:1" x14ac:dyDescent="0.2">
      <c r="A1925"/>
    </row>
    <row r="1926" spans="1:1" x14ac:dyDescent="0.2">
      <c r="A1926"/>
    </row>
    <row r="1927" spans="1:1" x14ac:dyDescent="0.2">
      <c r="A1927"/>
    </row>
    <row r="1928" spans="1:1" x14ac:dyDescent="0.2">
      <c r="A1928"/>
    </row>
    <row r="1929" spans="1:1" x14ac:dyDescent="0.2">
      <c r="A1929"/>
    </row>
    <row r="1930" spans="1:1" x14ac:dyDescent="0.2">
      <c r="A1930"/>
    </row>
    <row r="1931" spans="1:1" x14ac:dyDescent="0.2">
      <c r="A1931"/>
    </row>
    <row r="1932" spans="1:1" x14ac:dyDescent="0.2">
      <c r="A1932"/>
    </row>
    <row r="1933" spans="1:1" x14ac:dyDescent="0.2">
      <c r="A1933"/>
    </row>
    <row r="1934" spans="1:1" x14ac:dyDescent="0.2">
      <c r="A1934"/>
    </row>
    <row r="1935" spans="1:1" x14ac:dyDescent="0.2">
      <c r="A1935"/>
    </row>
    <row r="1936" spans="1:1" x14ac:dyDescent="0.2">
      <c r="A1936"/>
    </row>
    <row r="1937" spans="1:1" x14ac:dyDescent="0.2">
      <c r="A1937"/>
    </row>
    <row r="1938" spans="1:1" x14ac:dyDescent="0.2">
      <c r="A1938"/>
    </row>
    <row r="1939" spans="1:1" x14ac:dyDescent="0.2">
      <c r="A1939"/>
    </row>
    <row r="1940" spans="1:1" x14ac:dyDescent="0.2">
      <c r="A1940"/>
    </row>
    <row r="1941" spans="1:1" x14ac:dyDescent="0.2">
      <c r="A1941"/>
    </row>
    <row r="1942" spans="1:1" x14ac:dyDescent="0.2">
      <c r="A1942"/>
    </row>
    <row r="1943" spans="1:1" x14ac:dyDescent="0.2">
      <c r="A1943"/>
    </row>
    <row r="1944" spans="1:1" x14ac:dyDescent="0.2">
      <c r="A1944"/>
    </row>
    <row r="1945" spans="1:1" x14ac:dyDescent="0.2">
      <c r="A1945"/>
    </row>
    <row r="1946" spans="1:1" x14ac:dyDescent="0.2">
      <c r="A1946"/>
    </row>
    <row r="1947" spans="1:1" x14ac:dyDescent="0.2">
      <c r="A1947"/>
    </row>
    <row r="1948" spans="1:1" x14ac:dyDescent="0.2">
      <c r="A1948"/>
    </row>
    <row r="1949" spans="1:1" x14ac:dyDescent="0.2">
      <c r="A1949"/>
    </row>
    <row r="1950" spans="1:1" x14ac:dyDescent="0.2">
      <c r="A1950"/>
    </row>
    <row r="1951" spans="1:1" x14ac:dyDescent="0.2">
      <c r="A1951"/>
    </row>
    <row r="1952" spans="1:1" x14ac:dyDescent="0.2">
      <c r="A1952"/>
    </row>
    <row r="1953" spans="1:1" x14ac:dyDescent="0.2">
      <c r="A1953"/>
    </row>
    <row r="1954" spans="1:1" x14ac:dyDescent="0.2">
      <c r="A1954"/>
    </row>
    <row r="1955" spans="1:1" x14ac:dyDescent="0.2">
      <c r="A1955"/>
    </row>
    <row r="1956" spans="1:1" x14ac:dyDescent="0.2">
      <c r="A1956"/>
    </row>
    <row r="1957" spans="1:1" x14ac:dyDescent="0.2">
      <c r="A1957"/>
    </row>
    <row r="1958" spans="1:1" x14ac:dyDescent="0.2">
      <c r="A1958"/>
    </row>
    <row r="1959" spans="1:1" x14ac:dyDescent="0.2">
      <c r="A1959"/>
    </row>
    <row r="1960" spans="1:1" x14ac:dyDescent="0.2">
      <c r="A1960"/>
    </row>
    <row r="1961" spans="1:1" x14ac:dyDescent="0.2">
      <c r="A1961"/>
    </row>
    <row r="1962" spans="1:1" x14ac:dyDescent="0.2">
      <c r="A1962"/>
    </row>
    <row r="1963" spans="1:1" x14ac:dyDescent="0.2">
      <c r="A1963"/>
    </row>
    <row r="1964" spans="1:1" x14ac:dyDescent="0.2">
      <c r="A1964"/>
    </row>
    <row r="1965" spans="1:1" x14ac:dyDescent="0.2">
      <c r="A1965"/>
    </row>
    <row r="1966" spans="1:1" x14ac:dyDescent="0.2">
      <c r="A1966"/>
    </row>
    <row r="1967" spans="1:1" x14ac:dyDescent="0.2">
      <c r="A1967"/>
    </row>
    <row r="1968" spans="1:1" x14ac:dyDescent="0.2">
      <c r="A1968"/>
    </row>
    <row r="1969" spans="1:1" x14ac:dyDescent="0.2">
      <c r="A1969"/>
    </row>
    <row r="1970" spans="1:1" x14ac:dyDescent="0.2">
      <c r="A1970"/>
    </row>
    <row r="1971" spans="1:1" x14ac:dyDescent="0.2">
      <c r="A1971"/>
    </row>
    <row r="1972" spans="1:1" x14ac:dyDescent="0.2">
      <c r="A1972"/>
    </row>
    <row r="1973" spans="1:1" x14ac:dyDescent="0.2">
      <c r="A1973"/>
    </row>
    <row r="1974" spans="1:1" x14ac:dyDescent="0.2">
      <c r="A1974"/>
    </row>
    <row r="1975" spans="1:1" x14ac:dyDescent="0.2">
      <c r="A1975"/>
    </row>
    <row r="1976" spans="1:1" x14ac:dyDescent="0.2">
      <c r="A1976"/>
    </row>
    <row r="1977" spans="1:1" x14ac:dyDescent="0.2">
      <c r="A1977"/>
    </row>
    <row r="1978" spans="1:1" x14ac:dyDescent="0.2">
      <c r="A1978"/>
    </row>
    <row r="1979" spans="1:1" x14ac:dyDescent="0.2">
      <c r="A1979"/>
    </row>
    <row r="1980" spans="1:1" x14ac:dyDescent="0.2">
      <c r="A1980"/>
    </row>
    <row r="1981" spans="1:1" x14ac:dyDescent="0.2">
      <c r="A1981"/>
    </row>
    <row r="1982" spans="1:1" x14ac:dyDescent="0.2">
      <c r="A1982"/>
    </row>
    <row r="1983" spans="1:1" x14ac:dyDescent="0.2">
      <c r="A1983"/>
    </row>
    <row r="1984" spans="1:1" x14ac:dyDescent="0.2">
      <c r="A1984"/>
    </row>
    <row r="1985" spans="1:1" x14ac:dyDescent="0.2">
      <c r="A1985"/>
    </row>
    <row r="1986" spans="1:1" x14ac:dyDescent="0.2">
      <c r="A1986"/>
    </row>
    <row r="1987" spans="1:1" x14ac:dyDescent="0.2">
      <c r="A1987"/>
    </row>
    <row r="1988" spans="1:1" x14ac:dyDescent="0.2">
      <c r="A1988"/>
    </row>
    <row r="1989" spans="1:1" x14ac:dyDescent="0.2">
      <c r="A1989"/>
    </row>
    <row r="1990" spans="1:1" x14ac:dyDescent="0.2">
      <c r="A1990"/>
    </row>
    <row r="1991" spans="1:1" x14ac:dyDescent="0.2">
      <c r="A1991"/>
    </row>
    <row r="1992" spans="1:1" x14ac:dyDescent="0.2">
      <c r="A1992"/>
    </row>
    <row r="1993" spans="1:1" x14ac:dyDescent="0.2">
      <c r="A1993"/>
    </row>
    <row r="1994" spans="1:1" x14ac:dyDescent="0.2">
      <c r="A1994"/>
    </row>
    <row r="1995" spans="1:1" x14ac:dyDescent="0.2">
      <c r="A1995"/>
    </row>
    <row r="1996" spans="1:1" x14ac:dyDescent="0.2">
      <c r="A1996"/>
    </row>
    <row r="1997" spans="1:1" x14ac:dyDescent="0.2">
      <c r="A1997"/>
    </row>
    <row r="1998" spans="1:1" x14ac:dyDescent="0.2">
      <c r="A1998"/>
    </row>
    <row r="1999" spans="1:1" x14ac:dyDescent="0.2">
      <c r="A1999"/>
    </row>
    <row r="2000" spans="1:1" x14ac:dyDescent="0.2">
      <c r="A2000"/>
    </row>
    <row r="2001" spans="1:1" x14ac:dyDescent="0.2">
      <c r="A2001"/>
    </row>
    <row r="2002" spans="1:1" x14ac:dyDescent="0.2">
      <c r="A2002"/>
    </row>
    <row r="2003" spans="1:1" x14ac:dyDescent="0.2">
      <c r="A2003"/>
    </row>
    <row r="2004" spans="1:1" x14ac:dyDescent="0.2">
      <c r="A2004"/>
    </row>
    <row r="2005" spans="1:1" x14ac:dyDescent="0.2">
      <c r="A2005"/>
    </row>
    <row r="2006" spans="1:1" x14ac:dyDescent="0.2">
      <c r="A2006"/>
    </row>
    <row r="2007" spans="1:1" x14ac:dyDescent="0.2">
      <c r="A2007"/>
    </row>
    <row r="2008" spans="1:1" x14ac:dyDescent="0.2">
      <c r="A2008"/>
    </row>
    <row r="2009" spans="1:1" x14ac:dyDescent="0.2">
      <c r="A2009"/>
    </row>
    <row r="2010" spans="1:1" x14ac:dyDescent="0.2">
      <c r="A2010"/>
    </row>
    <row r="2011" spans="1:1" x14ac:dyDescent="0.2">
      <c r="A2011"/>
    </row>
    <row r="2012" spans="1:1" x14ac:dyDescent="0.2">
      <c r="A2012"/>
    </row>
    <row r="2013" spans="1:1" x14ac:dyDescent="0.2">
      <c r="A2013"/>
    </row>
    <row r="2014" spans="1:1" x14ac:dyDescent="0.2">
      <c r="A2014"/>
    </row>
    <row r="2015" spans="1:1" x14ac:dyDescent="0.2">
      <c r="A2015"/>
    </row>
    <row r="2016" spans="1:1" x14ac:dyDescent="0.2">
      <c r="A2016"/>
    </row>
    <row r="2017" spans="1:1" x14ac:dyDescent="0.2">
      <c r="A2017"/>
    </row>
    <row r="2018" spans="1:1" x14ac:dyDescent="0.2">
      <c r="A2018"/>
    </row>
    <row r="2019" spans="1:1" x14ac:dyDescent="0.2">
      <c r="A2019"/>
    </row>
    <row r="2020" spans="1:1" x14ac:dyDescent="0.2">
      <c r="A2020"/>
    </row>
    <row r="2021" spans="1:1" x14ac:dyDescent="0.2">
      <c r="A2021"/>
    </row>
    <row r="2022" spans="1:1" x14ac:dyDescent="0.2">
      <c r="A2022"/>
    </row>
    <row r="2023" spans="1:1" x14ac:dyDescent="0.2">
      <c r="A2023"/>
    </row>
    <row r="2024" spans="1:1" x14ac:dyDescent="0.2">
      <c r="A2024"/>
    </row>
    <row r="2025" spans="1:1" x14ac:dyDescent="0.2">
      <c r="A2025"/>
    </row>
    <row r="2026" spans="1:1" x14ac:dyDescent="0.2">
      <c r="A2026"/>
    </row>
    <row r="2027" spans="1:1" x14ac:dyDescent="0.2">
      <c r="A2027"/>
    </row>
    <row r="2028" spans="1:1" x14ac:dyDescent="0.2">
      <c r="A2028"/>
    </row>
    <row r="2029" spans="1:1" x14ac:dyDescent="0.2">
      <c r="A2029"/>
    </row>
    <row r="2030" spans="1:1" x14ac:dyDescent="0.2">
      <c r="A2030"/>
    </row>
    <row r="2031" spans="1:1" x14ac:dyDescent="0.2">
      <c r="A2031"/>
    </row>
    <row r="2032" spans="1:1" x14ac:dyDescent="0.2">
      <c r="A2032"/>
    </row>
    <row r="2033" spans="1:1" x14ac:dyDescent="0.2">
      <c r="A2033"/>
    </row>
    <row r="2034" spans="1:1" x14ac:dyDescent="0.2">
      <c r="A2034"/>
    </row>
    <row r="2035" spans="1:1" x14ac:dyDescent="0.2">
      <c r="A2035"/>
    </row>
    <row r="2036" spans="1:1" x14ac:dyDescent="0.2">
      <c r="A2036"/>
    </row>
    <row r="2037" spans="1:1" x14ac:dyDescent="0.2">
      <c r="A2037"/>
    </row>
    <row r="2038" spans="1:1" x14ac:dyDescent="0.2">
      <c r="A2038"/>
    </row>
    <row r="2039" spans="1:1" x14ac:dyDescent="0.2">
      <c r="A2039"/>
    </row>
    <row r="2040" spans="1:1" x14ac:dyDescent="0.2">
      <c r="A2040"/>
    </row>
    <row r="2041" spans="1:1" x14ac:dyDescent="0.2">
      <c r="A2041"/>
    </row>
    <row r="2042" spans="1:1" x14ac:dyDescent="0.2">
      <c r="A2042"/>
    </row>
    <row r="2043" spans="1:1" x14ac:dyDescent="0.2">
      <c r="A2043"/>
    </row>
    <row r="2044" spans="1:1" x14ac:dyDescent="0.2">
      <c r="A2044"/>
    </row>
    <row r="2045" spans="1:1" x14ac:dyDescent="0.2">
      <c r="A2045"/>
    </row>
    <row r="2046" spans="1:1" x14ac:dyDescent="0.2">
      <c r="A2046"/>
    </row>
    <row r="2047" spans="1:1" x14ac:dyDescent="0.2">
      <c r="A2047"/>
    </row>
    <row r="2048" spans="1:1" x14ac:dyDescent="0.2">
      <c r="A2048"/>
    </row>
    <row r="2049" spans="1:1" x14ac:dyDescent="0.2">
      <c r="A2049"/>
    </row>
    <row r="2050" spans="1:1" x14ac:dyDescent="0.2">
      <c r="A2050"/>
    </row>
    <row r="2051" spans="1:1" x14ac:dyDescent="0.2">
      <c r="A2051"/>
    </row>
    <row r="2052" spans="1:1" x14ac:dyDescent="0.2">
      <c r="A2052"/>
    </row>
    <row r="2053" spans="1:1" x14ac:dyDescent="0.2">
      <c r="A2053"/>
    </row>
    <row r="2054" spans="1:1" x14ac:dyDescent="0.2">
      <c r="A2054"/>
    </row>
    <row r="2055" spans="1:1" x14ac:dyDescent="0.2">
      <c r="A2055"/>
    </row>
    <row r="2056" spans="1:1" x14ac:dyDescent="0.2">
      <c r="A2056"/>
    </row>
    <row r="2057" spans="1:1" x14ac:dyDescent="0.2">
      <c r="A2057"/>
    </row>
    <row r="2058" spans="1:1" x14ac:dyDescent="0.2">
      <c r="A2058"/>
    </row>
    <row r="2059" spans="1:1" x14ac:dyDescent="0.2">
      <c r="A2059"/>
    </row>
    <row r="2060" spans="1:1" x14ac:dyDescent="0.2">
      <c r="A2060"/>
    </row>
    <row r="2061" spans="1:1" x14ac:dyDescent="0.2">
      <c r="A2061"/>
    </row>
    <row r="2062" spans="1:1" x14ac:dyDescent="0.2">
      <c r="A2062"/>
    </row>
    <row r="2063" spans="1:1" x14ac:dyDescent="0.2">
      <c r="A2063"/>
    </row>
    <row r="2064" spans="1:1" x14ac:dyDescent="0.2">
      <c r="A2064"/>
    </row>
    <row r="2065" spans="1:1" x14ac:dyDescent="0.2">
      <c r="A2065"/>
    </row>
    <row r="2066" spans="1:1" x14ac:dyDescent="0.2">
      <c r="A2066"/>
    </row>
    <row r="2067" spans="1:1" x14ac:dyDescent="0.2">
      <c r="A2067"/>
    </row>
    <row r="2068" spans="1:1" x14ac:dyDescent="0.2">
      <c r="A2068"/>
    </row>
    <row r="2069" spans="1:1" x14ac:dyDescent="0.2">
      <c r="A2069"/>
    </row>
    <row r="2070" spans="1:1" x14ac:dyDescent="0.2">
      <c r="A2070"/>
    </row>
    <row r="2071" spans="1:1" x14ac:dyDescent="0.2">
      <c r="A2071"/>
    </row>
    <row r="2072" spans="1:1" x14ac:dyDescent="0.2">
      <c r="A2072"/>
    </row>
    <row r="2073" spans="1:1" x14ac:dyDescent="0.2">
      <c r="A2073"/>
    </row>
    <row r="2074" spans="1:1" x14ac:dyDescent="0.2">
      <c r="A2074"/>
    </row>
    <row r="2075" spans="1:1" x14ac:dyDescent="0.2">
      <c r="A2075"/>
    </row>
    <row r="2076" spans="1:1" x14ac:dyDescent="0.2">
      <c r="A2076"/>
    </row>
    <row r="2077" spans="1:1" x14ac:dyDescent="0.2">
      <c r="A2077"/>
    </row>
    <row r="2078" spans="1:1" x14ac:dyDescent="0.2">
      <c r="A2078"/>
    </row>
    <row r="2079" spans="1:1" x14ac:dyDescent="0.2">
      <c r="A2079"/>
    </row>
    <row r="2080" spans="1:1" x14ac:dyDescent="0.2">
      <c r="A2080"/>
    </row>
    <row r="2081" spans="1:1" x14ac:dyDescent="0.2">
      <c r="A2081"/>
    </row>
    <row r="2082" spans="1:1" x14ac:dyDescent="0.2">
      <c r="A2082"/>
    </row>
    <row r="2083" spans="1:1" x14ac:dyDescent="0.2">
      <c r="A2083"/>
    </row>
    <row r="2084" spans="1:1" x14ac:dyDescent="0.2">
      <c r="A2084"/>
    </row>
    <row r="2085" spans="1:1" x14ac:dyDescent="0.2">
      <c r="A2085"/>
    </row>
    <row r="2086" spans="1:1" x14ac:dyDescent="0.2">
      <c r="A2086"/>
    </row>
    <row r="2087" spans="1:1" x14ac:dyDescent="0.2">
      <c r="A2087"/>
    </row>
    <row r="2088" spans="1:1" x14ac:dyDescent="0.2">
      <c r="A2088"/>
    </row>
    <row r="2089" spans="1:1" x14ac:dyDescent="0.2">
      <c r="A2089"/>
    </row>
    <row r="2090" spans="1:1" x14ac:dyDescent="0.2">
      <c r="A2090"/>
    </row>
    <row r="2091" spans="1:1" x14ac:dyDescent="0.2">
      <c r="A2091"/>
    </row>
    <row r="2092" spans="1:1" x14ac:dyDescent="0.2">
      <c r="A2092"/>
    </row>
    <row r="2093" spans="1:1" x14ac:dyDescent="0.2">
      <c r="A2093"/>
    </row>
    <row r="2094" spans="1:1" x14ac:dyDescent="0.2">
      <c r="A2094"/>
    </row>
    <row r="2095" spans="1:1" x14ac:dyDescent="0.2">
      <c r="A2095"/>
    </row>
    <row r="2096" spans="1:1" x14ac:dyDescent="0.2">
      <c r="A2096"/>
    </row>
    <row r="2097" spans="1:1" x14ac:dyDescent="0.2">
      <c r="A2097"/>
    </row>
    <row r="2098" spans="1:1" x14ac:dyDescent="0.2">
      <c r="A2098"/>
    </row>
    <row r="2099" spans="1:1" x14ac:dyDescent="0.2">
      <c r="A2099"/>
    </row>
    <row r="2100" spans="1:1" x14ac:dyDescent="0.2">
      <c r="A2100"/>
    </row>
    <row r="2101" spans="1:1" x14ac:dyDescent="0.2">
      <c r="A2101"/>
    </row>
    <row r="2102" spans="1:1" x14ac:dyDescent="0.2">
      <c r="A2102"/>
    </row>
    <row r="2103" spans="1:1" x14ac:dyDescent="0.2">
      <c r="A2103"/>
    </row>
    <row r="2104" spans="1:1" x14ac:dyDescent="0.2">
      <c r="A2104"/>
    </row>
    <row r="2105" spans="1:1" x14ac:dyDescent="0.2">
      <c r="A2105"/>
    </row>
    <row r="2106" spans="1:1" x14ac:dyDescent="0.2">
      <c r="A2106"/>
    </row>
    <row r="2107" spans="1:1" x14ac:dyDescent="0.2">
      <c r="A2107"/>
    </row>
    <row r="2108" spans="1:1" x14ac:dyDescent="0.2">
      <c r="A2108"/>
    </row>
    <row r="2109" spans="1:1" x14ac:dyDescent="0.2">
      <c r="A2109"/>
    </row>
    <row r="2110" spans="1:1" x14ac:dyDescent="0.2">
      <c r="A2110"/>
    </row>
    <row r="2111" spans="1:1" x14ac:dyDescent="0.2">
      <c r="A2111"/>
    </row>
    <row r="2112" spans="1:1" x14ac:dyDescent="0.2">
      <c r="A2112"/>
    </row>
    <row r="2113" spans="1:1" x14ac:dyDescent="0.2">
      <c r="A2113"/>
    </row>
    <row r="2114" spans="1:1" x14ac:dyDescent="0.2">
      <c r="A2114"/>
    </row>
    <row r="2115" spans="1:1" x14ac:dyDescent="0.2">
      <c r="A2115"/>
    </row>
    <row r="2116" spans="1:1" x14ac:dyDescent="0.2">
      <c r="A2116"/>
    </row>
    <row r="2117" spans="1:1" x14ac:dyDescent="0.2">
      <c r="A2117"/>
    </row>
    <row r="2118" spans="1:1" x14ac:dyDescent="0.2">
      <c r="A2118"/>
    </row>
    <row r="2119" spans="1:1" x14ac:dyDescent="0.2">
      <c r="A2119"/>
    </row>
    <row r="2120" spans="1:1" x14ac:dyDescent="0.2">
      <c r="A2120"/>
    </row>
    <row r="2121" spans="1:1" x14ac:dyDescent="0.2">
      <c r="A2121"/>
    </row>
    <row r="2122" spans="1:1" x14ac:dyDescent="0.2">
      <c r="A2122"/>
    </row>
    <row r="2123" spans="1:1" x14ac:dyDescent="0.2">
      <c r="A2123"/>
    </row>
    <row r="2124" spans="1:1" x14ac:dyDescent="0.2">
      <c r="A2124"/>
    </row>
    <row r="2125" spans="1:1" x14ac:dyDescent="0.2">
      <c r="A2125"/>
    </row>
    <row r="2126" spans="1:1" x14ac:dyDescent="0.2">
      <c r="A2126"/>
    </row>
    <row r="2127" spans="1:1" x14ac:dyDescent="0.2">
      <c r="A2127"/>
    </row>
    <row r="2128" spans="1:1" x14ac:dyDescent="0.2">
      <c r="A2128"/>
    </row>
    <row r="2129" spans="1:1" x14ac:dyDescent="0.2">
      <c r="A2129"/>
    </row>
    <row r="2130" spans="1:1" x14ac:dyDescent="0.2">
      <c r="A2130"/>
    </row>
    <row r="2131" spans="1:1" x14ac:dyDescent="0.2">
      <c r="A2131"/>
    </row>
    <row r="2132" spans="1:1" x14ac:dyDescent="0.2">
      <c r="A2132"/>
    </row>
    <row r="2133" spans="1:1" x14ac:dyDescent="0.2">
      <c r="A2133"/>
    </row>
    <row r="2134" spans="1:1" x14ac:dyDescent="0.2">
      <c r="A2134"/>
    </row>
    <row r="2135" spans="1:1" x14ac:dyDescent="0.2">
      <c r="A2135"/>
    </row>
    <row r="2136" spans="1:1" x14ac:dyDescent="0.2">
      <c r="A2136"/>
    </row>
    <row r="2137" spans="1:1" x14ac:dyDescent="0.2">
      <c r="A2137"/>
    </row>
    <row r="2138" spans="1:1" x14ac:dyDescent="0.2">
      <c r="A2138"/>
    </row>
    <row r="2139" spans="1:1" x14ac:dyDescent="0.2">
      <c r="A2139"/>
    </row>
    <row r="2140" spans="1:1" x14ac:dyDescent="0.2">
      <c r="A2140"/>
    </row>
    <row r="2141" spans="1:1" x14ac:dyDescent="0.2">
      <c r="A2141"/>
    </row>
    <row r="2142" spans="1:1" x14ac:dyDescent="0.2">
      <c r="A2142"/>
    </row>
    <row r="2143" spans="1:1" x14ac:dyDescent="0.2">
      <c r="A2143"/>
    </row>
    <row r="2144" spans="1:1" x14ac:dyDescent="0.2">
      <c r="A2144"/>
    </row>
    <row r="2145" spans="1:1" x14ac:dyDescent="0.2">
      <c r="A2145"/>
    </row>
    <row r="2146" spans="1:1" x14ac:dyDescent="0.2">
      <c r="A2146"/>
    </row>
    <row r="2147" spans="1:1" x14ac:dyDescent="0.2">
      <c r="A2147"/>
    </row>
    <row r="2148" spans="1:1" x14ac:dyDescent="0.2">
      <c r="A2148"/>
    </row>
    <row r="2149" spans="1:1" x14ac:dyDescent="0.2">
      <c r="A2149"/>
    </row>
    <row r="2150" spans="1:1" x14ac:dyDescent="0.2">
      <c r="A2150"/>
    </row>
    <row r="2151" spans="1:1" x14ac:dyDescent="0.2">
      <c r="A2151"/>
    </row>
    <row r="2152" spans="1:1" x14ac:dyDescent="0.2">
      <c r="A2152"/>
    </row>
    <row r="2153" spans="1:1" x14ac:dyDescent="0.2">
      <c r="A2153"/>
    </row>
    <row r="2154" spans="1:1" x14ac:dyDescent="0.2">
      <c r="A2154"/>
    </row>
    <row r="2155" spans="1:1" x14ac:dyDescent="0.2">
      <c r="A2155"/>
    </row>
    <row r="2156" spans="1:1" x14ac:dyDescent="0.2">
      <c r="A2156"/>
    </row>
    <row r="2157" spans="1:1" x14ac:dyDescent="0.2">
      <c r="A2157"/>
    </row>
    <row r="2158" spans="1:1" x14ac:dyDescent="0.2">
      <c r="A2158"/>
    </row>
    <row r="2159" spans="1:1" x14ac:dyDescent="0.2">
      <c r="A2159"/>
    </row>
    <row r="2160" spans="1:1" x14ac:dyDescent="0.2">
      <c r="A2160"/>
    </row>
    <row r="2161" spans="1:1" x14ac:dyDescent="0.2">
      <c r="A2161"/>
    </row>
    <row r="2162" spans="1:1" x14ac:dyDescent="0.2">
      <c r="A2162"/>
    </row>
    <row r="2163" spans="1:1" x14ac:dyDescent="0.2">
      <c r="A2163"/>
    </row>
    <row r="2164" spans="1:1" x14ac:dyDescent="0.2">
      <c r="A2164"/>
    </row>
    <row r="2165" spans="1:1" x14ac:dyDescent="0.2">
      <c r="A2165"/>
    </row>
    <row r="2166" spans="1:1" x14ac:dyDescent="0.2">
      <c r="A2166"/>
    </row>
    <row r="2167" spans="1:1" x14ac:dyDescent="0.2">
      <c r="A2167"/>
    </row>
    <row r="2168" spans="1:1" x14ac:dyDescent="0.2">
      <c r="A2168"/>
    </row>
    <row r="2169" spans="1:1" x14ac:dyDescent="0.2">
      <c r="A2169"/>
    </row>
    <row r="2170" spans="1:1" x14ac:dyDescent="0.2">
      <c r="A2170"/>
    </row>
    <row r="2171" spans="1:1" x14ac:dyDescent="0.2">
      <c r="A2171"/>
    </row>
    <row r="2172" spans="1:1" x14ac:dyDescent="0.2">
      <c r="A2172"/>
    </row>
    <row r="2173" spans="1:1" x14ac:dyDescent="0.2">
      <c r="A2173"/>
    </row>
    <row r="2174" spans="1:1" x14ac:dyDescent="0.2">
      <c r="A2174"/>
    </row>
    <row r="2175" spans="1:1" x14ac:dyDescent="0.2">
      <c r="A2175"/>
    </row>
    <row r="2176" spans="1:1" x14ac:dyDescent="0.2">
      <c r="A2176"/>
    </row>
    <row r="2177" spans="1:1" x14ac:dyDescent="0.2">
      <c r="A2177"/>
    </row>
    <row r="2178" spans="1:1" x14ac:dyDescent="0.2">
      <c r="A2178"/>
    </row>
    <row r="2179" spans="1:1" x14ac:dyDescent="0.2">
      <c r="A2179"/>
    </row>
    <row r="2180" spans="1:1" x14ac:dyDescent="0.2">
      <c r="A2180"/>
    </row>
    <row r="2181" spans="1:1" x14ac:dyDescent="0.2">
      <c r="A2181"/>
    </row>
    <row r="2182" spans="1:1" x14ac:dyDescent="0.2">
      <c r="A2182"/>
    </row>
    <row r="2183" spans="1:1" x14ac:dyDescent="0.2">
      <c r="A2183"/>
    </row>
    <row r="2184" spans="1:1" x14ac:dyDescent="0.2">
      <c r="A2184"/>
    </row>
    <row r="2185" spans="1:1" x14ac:dyDescent="0.2">
      <c r="A2185"/>
    </row>
    <row r="2186" spans="1:1" x14ac:dyDescent="0.2">
      <c r="A2186"/>
    </row>
    <row r="2187" spans="1:1" x14ac:dyDescent="0.2">
      <c r="A2187"/>
    </row>
    <row r="2188" spans="1:1" x14ac:dyDescent="0.2">
      <c r="A2188"/>
    </row>
    <row r="2189" spans="1:1" x14ac:dyDescent="0.2">
      <c r="A2189"/>
    </row>
    <row r="2190" spans="1:1" x14ac:dyDescent="0.2">
      <c r="A2190"/>
    </row>
    <row r="2191" spans="1:1" x14ac:dyDescent="0.2">
      <c r="A2191"/>
    </row>
    <row r="2192" spans="1:1" x14ac:dyDescent="0.2">
      <c r="A2192"/>
    </row>
    <row r="2193" spans="1:1" x14ac:dyDescent="0.2">
      <c r="A2193"/>
    </row>
    <row r="2194" spans="1:1" x14ac:dyDescent="0.2">
      <c r="A2194"/>
    </row>
    <row r="2195" spans="1:1" x14ac:dyDescent="0.2">
      <c r="A2195"/>
    </row>
    <row r="2196" spans="1:1" x14ac:dyDescent="0.2">
      <c r="A2196"/>
    </row>
    <row r="2197" spans="1:1" x14ac:dyDescent="0.2">
      <c r="A2197"/>
    </row>
    <row r="2198" spans="1:1" x14ac:dyDescent="0.2">
      <c r="A2198"/>
    </row>
    <row r="2199" spans="1:1" x14ac:dyDescent="0.2">
      <c r="A2199"/>
    </row>
    <row r="2200" spans="1:1" x14ac:dyDescent="0.2">
      <c r="A2200"/>
    </row>
    <row r="2201" spans="1:1" x14ac:dyDescent="0.2">
      <c r="A2201"/>
    </row>
    <row r="2202" spans="1:1" x14ac:dyDescent="0.2">
      <c r="A2202"/>
    </row>
    <row r="2203" spans="1:1" x14ac:dyDescent="0.2">
      <c r="A2203"/>
    </row>
    <row r="2204" spans="1:1" x14ac:dyDescent="0.2">
      <c r="A2204"/>
    </row>
    <row r="2205" spans="1:1" x14ac:dyDescent="0.2">
      <c r="A2205"/>
    </row>
    <row r="2206" spans="1:1" x14ac:dyDescent="0.2">
      <c r="A2206"/>
    </row>
    <row r="2207" spans="1:1" x14ac:dyDescent="0.2">
      <c r="A2207"/>
    </row>
    <row r="2208" spans="1:1" x14ac:dyDescent="0.2">
      <c r="A2208"/>
    </row>
    <row r="2209" spans="1:1" x14ac:dyDescent="0.2">
      <c r="A2209"/>
    </row>
    <row r="2210" spans="1:1" x14ac:dyDescent="0.2">
      <c r="A2210"/>
    </row>
    <row r="2211" spans="1:1" x14ac:dyDescent="0.2">
      <c r="A2211"/>
    </row>
    <row r="2212" spans="1:1" x14ac:dyDescent="0.2">
      <c r="A2212"/>
    </row>
    <row r="2213" spans="1:1" x14ac:dyDescent="0.2">
      <c r="A2213"/>
    </row>
    <row r="2214" spans="1:1" x14ac:dyDescent="0.2">
      <c r="A2214"/>
    </row>
    <row r="2215" spans="1:1" x14ac:dyDescent="0.2">
      <c r="A2215"/>
    </row>
    <row r="2216" spans="1:1" x14ac:dyDescent="0.2">
      <c r="A2216"/>
    </row>
    <row r="2217" spans="1:1" x14ac:dyDescent="0.2">
      <c r="A2217"/>
    </row>
    <row r="2218" spans="1:1" x14ac:dyDescent="0.2">
      <c r="A2218"/>
    </row>
    <row r="2219" spans="1:1" x14ac:dyDescent="0.2">
      <c r="A2219"/>
    </row>
    <row r="2220" spans="1:1" x14ac:dyDescent="0.2">
      <c r="A2220"/>
    </row>
    <row r="2221" spans="1:1" x14ac:dyDescent="0.2">
      <c r="A2221"/>
    </row>
    <row r="2222" spans="1:1" x14ac:dyDescent="0.2">
      <c r="A2222"/>
    </row>
    <row r="2223" spans="1:1" x14ac:dyDescent="0.2">
      <c r="A2223"/>
    </row>
    <row r="2224" spans="1:1" x14ac:dyDescent="0.2">
      <c r="A2224"/>
    </row>
    <row r="2225" spans="1:1" x14ac:dyDescent="0.2">
      <c r="A2225"/>
    </row>
    <row r="2226" spans="1:1" x14ac:dyDescent="0.2">
      <c r="A2226"/>
    </row>
    <row r="2227" spans="1:1" x14ac:dyDescent="0.2">
      <c r="A2227"/>
    </row>
    <row r="2228" spans="1:1" x14ac:dyDescent="0.2">
      <c r="A2228"/>
    </row>
    <row r="2229" spans="1:1" x14ac:dyDescent="0.2">
      <c r="A2229"/>
    </row>
    <row r="2230" spans="1:1" x14ac:dyDescent="0.2">
      <c r="A2230"/>
    </row>
    <row r="2231" spans="1:1" x14ac:dyDescent="0.2">
      <c r="A2231"/>
    </row>
    <row r="2232" spans="1:1" x14ac:dyDescent="0.2">
      <c r="A2232"/>
    </row>
    <row r="2233" spans="1:1" x14ac:dyDescent="0.2">
      <c r="A2233"/>
    </row>
    <row r="2234" spans="1:1" x14ac:dyDescent="0.2">
      <c r="A2234"/>
    </row>
    <row r="2235" spans="1:1" x14ac:dyDescent="0.2">
      <c r="A2235"/>
    </row>
    <row r="2236" spans="1:1" x14ac:dyDescent="0.2">
      <c r="A2236"/>
    </row>
    <row r="2237" spans="1:1" x14ac:dyDescent="0.2">
      <c r="A2237"/>
    </row>
    <row r="2238" spans="1:1" x14ac:dyDescent="0.2">
      <c r="A2238"/>
    </row>
    <row r="2239" spans="1:1" x14ac:dyDescent="0.2">
      <c r="A2239"/>
    </row>
    <row r="2240" spans="1:1" x14ac:dyDescent="0.2">
      <c r="A2240"/>
    </row>
    <row r="2241" spans="1:1" x14ac:dyDescent="0.2">
      <c r="A2241"/>
    </row>
    <row r="2242" spans="1:1" x14ac:dyDescent="0.2">
      <c r="A2242"/>
    </row>
    <row r="2243" spans="1:1" x14ac:dyDescent="0.2">
      <c r="A2243"/>
    </row>
    <row r="2244" spans="1:1" x14ac:dyDescent="0.2">
      <c r="A2244"/>
    </row>
    <row r="2245" spans="1:1" x14ac:dyDescent="0.2">
      <c r="A2245"/>
    </row>
    <row r="2246" spans="1:1" x14ac:dyDescent="0.2">
      <c r="A2246"/>
    </row>
    <row r="2247" spans="1:1" x14ac:dyDescent="0.2">
      <c r="A2247"/>
    </row>
    <row r="2248" spans="1:1" x14ac:dyDescent="0.2">
      <c r="A2248"/>
    </row>
    <row r="2249" spans="1:1" x14ac:dyDescent="0.2">
      <c r="A2249"/>
    </row>
    <row r="2250" spans="1:1" x14ac:dyDescent="0.2">
      <c r="A2250"/>
    </row>
    <row r="2251" spans="1:1" x14ac:dyDescent="0.2">
      <c r="A2251"/>
    </row>
    <row r="2252" spans="1:1" x14ac:dyDescent="0.2">
      <c r="A2252"/>
    </row>
    <row r="2253" spans="1:1" x14ac:dyDescent="0.2">
      <c r="A2253"/>
    </row>
    <row r="2254" spans="1:1" x14ac:dyDescent="0.2">
      <c r="A2254"/>
    </row>
    <row r="2255" spans="1:1" x14ac:dyDescent="0.2">
      <c r="A2255"/>
    </row>
    <row r="2256" spans="1:1" x14ac:dyDescent="0.2">
      <c r="A2256"/>
    </row>
    <row r="2257" spans="1:1" x14ac:dyDescent="0.2">
      <c r="A2257"/>
    </row>
    <row r="2258" spans="1:1" x14ac:dyDescent="0.2">
      <c r="A2258"/>
    </row>
    <row r="2259" spans="1:1" x14ac:dyDescent="0.2">
      <c r="A2259"/>
    </row>
    <row r="2260" spans="1:1" x14ac:dyDescent="0.2">
      <c r="A2260"/>
    </row>
    <row r="2261" spans="1:1" x14ac:dyDescent="0.2">
      <c r="A2261"/>
    </row>
    <row r="2262" spans="1:1" x14ac:dyDescent="0.2">
      <c r="A2262"/>
    </row>
    <row r="2263" spans="1:1" x14ac:dyDescent="0.2">
      <c r="A2263"/>
    </row>
    <row r="2264" spans="1:1" x14ac:dyDescent="0.2">
      <c r="A2264"/>
    </row>
    <row r="2265" spans="1:1" x14ac:dyDescent="0.2">
      <c r="A2265"/>
    </row>
    <row r="2266" spans="1:1" x14ac:dyDescent="0.2">
      <c r="A2266"/>
    </row>
    <row r="2267" spans="1:1" x14ac:dyDescent="0.2">
      <c r="A2267"/>
    </row>
    <row r="2268" spans="1:1" x14ac:dyDescent="0.2">
      <c r="A2268"/>
    </row>
    <row r="2269" spans="1:1" x14ac:dyDescent="0.2">
      <c r="A2269"/>
    </row>
    <row r="2270" spans="1:1" x14ac:dyDescent="0.2">
      <c r="A2270"/>
    </row>
    <row r="2271" spans="1:1" x14ac:dyDescent="0.2">
      <c r="A2271"/>
    </row>
    <row r="2272" spans="1:1" x14ac:dyDescent="0.2">
      <c r="A2272"/>
    </row>
    <row r="2273" spans="1:1" x14ac:dyDescent="0.2">
      <c r="A2273"/>
    </row>
    <row r="2274" spans="1:1" x14ac:dyDescent="0.2">
      <c r="A2274"/>
    </row>
    <row r="2275" spans="1:1" x14ac:dyDescent="0.2">
      <c r="A2275"/>
    </row>
    <row r="2276" spans="1:1" x14ac:dyDescent="0.2">
      <c r="A2276"/>
    </row>
    <row r="2277" spans="1:1" x14ac:dyDescent="0.2">
      <c r="A2277"/>
    </row>
    <row r="2278" spans="1:1" x14ac:dyDescent="0.2">
      <c r="A2278"/>
    </row>
    <row r="2279" spans="1:1" x14ac:dyDescent="0.2">
      <c r="A2279"/>
    </row>
    <row r="2280" spans="1:1" x14ac:dyDescent="0.2">
      <c r="A2280"/>
    </row>
    <row r="2281" spans="1:1" x14ac:dyDescent="0.2">
      <c r="A2281"/>
    </row>
    <row r="2282" spans="1:1" x14ac:dyDescent="0.2">
      <c r="A2282"/>
    </row>
    <row r="2283" spans="1:1" x14ac:dyDescent="0.2">
      <c r="A2283"/>
    </row>
    <row r="2284" spans="1:1" x14ac:dyDescent="0.2">
      <c r="A2284"/>
    </row>
    <row r="2285" spans="1:1" x14ac:dyDescent="0.2">
      <c r="A2285"/>
    </row>
    <row r="2286" spans="1:1" x14ac:dyDescent="0.2">
      <c r="A2286"/>
    </row>
    <row r="2287" spans="1:1" x14ac:dyDescent="0.2">
      <c r="A2287"/>
    </row>
    <row r="2288" spans="1:1" x14ac:dyDescent="0.2">
      <c r="A2288"/>
    </row>
    <row r="2289" spans="1:1" x14ac:dyDescent="0.2">
      <c r="A2289"/>
    </row>
    <row r="2290" spans="1:1" x14ac:dyDescent="0.2">
      <c r="A2290"/>
    </row>
    <row r="2291" spans="1:1" x14ac:dyDescent="0.2">
      <c r="A2291"/>
    </row>
    <row r="2292" spans="1:1" x14ac:dyDescent="0.2">
      <c r="A2292"/>
    </row>
    <row r="2293" spans="1:1" x14ac:dyDescent="0.2">
      <c r="A2293"/>
    </row>
    <row r="2294" spans="1:1" x14ac:dyDescent="0.2">
      <c r="A2294"/>
    </row>
    <row r="2295" spans="1:1" x14ac:dyDescent="0.2">
      <c r="A2295"/>
    </row>
    <row r="2296" spans="1:1" x14ac:dyDescent="0.2">
      <c r="A2296"/>
    </row>
    <row r="2297" spans="1:1" x14ac:dyDescent="0.2">
      <c r="A2297"/>
    </row>
    <row r="2298" spans="1:1" x14ac:dyDescent="0.2">
      <c r="A2298"/>
    </row>
    <row r="2299" spans="1:1" x14ac:dyDescent="0.2">
      <c r="A2299"/>
    </row>
    <row r="2300" spans="1:1" x14ac:dyDescent="0.2">
      <c r="A2300"/>
    </row>
    <row r="2301" spans="1:1" x14ac:dyDescent="0.2">
      <c r="A2301"/>
    </row>
    <row r="2302" spans="1:1" x14ac:dyDescent="0.2">
      <c r="A2302"/>
    </row>
    <row r="2303" spans="1:1" x14ac:dyDescent="0.2">
      <c r="A2303"/>
    </row>
    <row r="2304" spans="1:1" x14ac:dyDescent="0.2">
      <c r="A2304"/>
    </row>
    <row r="2305" spans="1:1" x14ac:dyDescent="0.2">
      <c r="A2305"/>
    </row>
    <row r="2306" spans="1:1" x14ac:dyDescent="0.2">
      <c r="A2306"/>
    </row>
    <row r="2307" spans="1:1" x14ac:dyDescent="0.2">
      <c r="A2307"/>
    </row>
    <row r="2308" spans="1:1" x14ac:dyDescent="0.2">
      <c r="A2308"/>
    </row>
    <row r="2309" spans="1:1" x14ac:dyDescent="0.2">
      <c r="A2309"/>
    </row>
    <row r="2310" spans="1:1" x14ac:dyDescent="0.2">
      <c r="A2310"/>
    </row>
    <row r="2311" spans="1:1" x14ac:dyDescent="0.2">
      <c r="A2311"/>
    </row>
    <row r="2312" spans="1:1" x14ac:dyDescent="0.2">
      <c r="A2312"/>
    </row>
    <row r="2313" spans="1:1" x14ac:dyDescent="0.2">
      <c r="A2313"/>
    </row>
    <row r="2314" spans="1:1" x14ac:dyDescent="0.2">
      <c r="A2314"/>
    </row>
    <row r="2315" spans="1:1" x14ac:dyDescent="0.2">
      <c r="A2315"/>
    </row>
    <row r="2316" spans="1:1" x14ac:dyDescent="0.2">
      <c r="A2316"/>
    </row>
    <row r="2317" spans="1:1" x14ac:dyDescent="0.2">
      <c r="A2317"/>
    </row>
    <row r="2318" spans="1:1" x14ac:dyDescent="0.2">
      <c r="A2318"/>
    </row>
    <row r="2319" spans="1:1" x14ac:dyDescent="0.2">
      <c r="A2319"/>
    </row>
    <row r="2320" spans="1:1" x14ac:dyDescent="0.2">
      <c r="A2320"/>
    </row>
    <row r="2321" spans="1:1" x14ac:dyDescent="0.2">
      <c r="A2321"/>
    </row>
    <row r="2322" spans="1:1" x14ac:dyDescent="0.2">
      <c r="A2322"/>
    </row>
    <row r="2323" spans="1:1" x14ac:dyDescent="0.2">
      <c r="A2323"/>
    </row>
    <row r="2324" spans="1:1" x14ac:dyDescent="0.2">
      <c r="A2324"/>
    </row>
    <row r="2325" spans="1:1" x14ac:dyDescent="0.2">
      <c r="A2325"/>
    </row>
    <row r="2326" spans="1:1" x14ac:dyDescent="0.2">
      <c r="A2326"/>
    </row>
    <row r="2327" spans="1:1" x14ac:dyDescent="0.2">
      <c r="A2327"/>
    </row>
    <row r="2328" spans="1:1" x14ac:dyDescent="0.2">
      <c r="A2328"/>
    </row>
    <row r="2329" spans="1:1" x14ac:dyDescent="0.2">
      <c r="A2329"/>
    </row>
    <row r="2330" spans="1:1" x14ac:dyDescent="0.2">
      <c r="A2330"/>
    </row>
    <row r="2331" spans="1:1" x14ac:dyDescent="0.2">
      <c r="A2331"/>
    </row>
    <row r="2332" spans="1:1" x14ac:dyDescent="0.2">
      <c r="A2332"/>
    </row>
    <row r="2333" spans="1:1" x14ac:dyDescent="0.2">
      <c r="A2333"/>
    </row>
    <row r="2334" spans="1:1" x14ac:dyDescent="0.2">
      <c r="A2334"/>
    </row>
    <row r="2335" spans="1:1" x14ac:dyDescent="0.2">
      <c r="A2335"/>
    </row>
    <row r="2336" spans="1:1" x14ac:dyDescent="0.2">
      <c r="A2336"/>
    </row>
    <row r="2337" spans="1:1" x14ac:dyDescent="0.2">
      <c r="A2337"/>
    </row>
    <row r="2338" spans="1:1" x14ac:dyDescent="0.2">
      <c r="A2338"/>
    </row>
    <row r="2339" spans="1:1" x14ac:dyDescent="0.2">
      <c r="A2339"/>
    </row>
    <row r="2340" spans="1:1" x14ac:dyDescent="0.2">
      <c r="A2340"/>
    </row>
    <row r="2341" spans="1:1" x14ac:dyDescent="0.2">
      <c r="A2341"/>
    </row>
    <row r="2342" spans="1:1" x14ac:dyDescent="0.2">
      <c r="A2342"/>
    </row>
    <row r="2343" spans="1:1" x14ac:dyDescent="0.2">
      <c r="A2343"/>
    </row>
    <row r="2344" spans="1:1" x14ac:dyDescent="0.2">
      <c r="A2344"/>
    </row>
    <row r="2345" spans="1:1" x14ac:dyDescent="0.2">
      <c r="A2345"/>
    </row>
    <row r="2346" spans="1:1" x14ac:dyDescent="0.2">
      <c r="A2346"/>
    </row>
    <row r="2347" spans="1:1" x14ac:dyDescent="0.2">
      <c r="A2347"/>
    </row>
    <row r="2348" spans="1:1" x14ac:dyDescent="0.2">
      <c r="A2348"/>
    </row>
    <row r="2349" spans="1:1" x14ac:dyDescent="0.2">
      <c r="A2349"/>
    </row>
    <row r="2350" spans="1:1" x14ac:dyDescent="0.2">
      <c r="A2350"/>
    </row>
    <row r="2351" spans="1:1" x14ac:dyDescent="0.2">
      <c r="A2351"/>
    </row>
    <row r="2352" spans="1:1" x14ac:dyDescent="0.2">
      <c r="A2352"/>
    </row>
    <row r="2353" spans="1:1" x14ac:dyDescent="0.2">
      <c r="A2353"/>
    </row>
    <row r="2354" spans="1:1" x14ac:dyDescent="0.2">
      <c r="A2354"/>
    </row>
    <row r="2355" spans="1:1" x14ac:dyDescent="0.2">
      <c r="A2355"/>
    </row>
    <row r="2356" spans="1:1" x14ac:dyDescent="0.2">
      <c r="A2356"/>
    </row>
    <row r="2357" spans="1:1" x14ac:dyDescent="0.2">
      <c r="A2357"/>
    </row>
    <row r="2358" spans="1:1" x14ac:dyDescent="0.2">
      <c r="A2358"/>
    </row>
    <row r="2359" spans="1:1" x14ac:dyDescent="0.2">
      <c r="A2359"/>
    </row>
    <row r="2360" spans="1:1" x14ac:dyDescent="0.2">
      <c r="A2360"/>
    </row>
    <row r="2361" spans="1:1" x14ac:dyDescent="0.2">
      <c r="A2361"/>
    </row>
    <row r="2362" spans="1:1" x14ac:dyDescent="0.2">
      <c r="A2362"/>
    </row>
    <row r="2363" spans="1:1" x14ac:dyDescent="0.2">
      <c r="A2363"/>
    </row>
    <row r="2364" spans="1:1" x14ac:dyDescent="0.2">
      <c r="A2364"/>
    </row>
    <row r="2365" spans="1:1" x14ac:dyDescent="0.2">
      <c r="A2365"/>
    </row>
    <row r="2366" spans="1:1" x14ac:dyDescent="0.2">
      <c r="A2366"/>
    </row>
    <row r="2367" spans="1:1" x14ac:dyDescent="0.2">
      <c r="A2367"/>
    </row>
    <row r="2368" spans="1:1" x14ac:dyDescent="0.2">
      <c r="A2368"/>
    </row>
    <row r="2369" spans="1:1" x14ac:dyDescent="0.2">
      <c r="A2369"/>
    </row>
    <row r="2370" spans="1:1" x14ac:dyDescent="0.2">
      <c r="A2370"/>
    </row>
    <row r="2371" spans="1:1" x14ac:dyDescent="0.2">
      <c r="A2371"/>
    </row>
    <row r="2372" spans="1:1" x14ac:dyDescent="0.2">
      <c r="A2372"/>
    </row>
    <row r="2373" spans="1:1" x14ac:dyDescent="0.2">
      <c r="A2373"/>
    </row>
    <row r="2374" spans="1:1" x14ac:dyDescent="0.2">
      <c r="A2374"/>
    </row>
    <row r="2375" spans="1:1" x14ac:dyDescent="0.2">
      <c r="A2375"/>
    </row>
    <row r="2376" spans="1:1" x14ac:dyDescent="0.2">
      <c r="A2376"/>
    </row>
    <row r="2377" spans="1:1" x14ac:dyDescent="0.2">
      <c r="A2377"/>
    </row>
    <row r="2378" spans="1:1" x14ac:dyDescent="0.2">
      <c r="A2378"/>
    </row>
    <row r="2379" spans="1:1" x14ac:dyDescent="0.2">
      <c r="A2379"/>
    </row>
    <row r="2380" spans="1:1" x14ac:dyDescent="0.2">
      <c r="A2380"/>
    </row>
    <row r="2381" spans="1:1" x14ac:dyDescent="0.2">
      <c r="A2381"/>
    </row>
    <row r="2382" spans="1:1" x14ac:dyDescent="0.2">
      <c r="A2382"/>
    </row>
    <row r="2383" spans="1:1" x14ac:dyDescent="0.2">
      <c r="A2383"/>
    </row>
    <row r="2384" spans="1:1" x14ac:dyDescent="0.2">
      <c r="A2384"/>
    </row>
    <row r="2385" spans="1:1" x14ac:dyDescent="0.2">
      <c r="A2385"/>
    </row>
    <row r="2386" spans="1:1" x14ac:dyDescent="0.2">
      <c r="A2386"/>
    </row>
    <row r="2387" spans="1:1" x14ac:dyDescent="0.2">
      <c r="A2387"/>
    </row>
    <row r="2388" spans="1:1" x14ac:dyDescent="0.2">
      <c r="A2388"/>
    </row>
    <row r="2389" spans="1:1" x14ac:dyDescent="0.2">
      <c r="A2389"/>
    </row>
    <row r="2390" spans="1:1" x14ac:dyDescent="0.2">
      <c r="A2390"/>
    </row>
    <row r="2391" spans="1:1" x14ac:dyDescent="0.2">
      <c r="A2391"/>
    </row>
    <row r="2392" spans="1:1" x14ac:dyDescent="0.2">
      <c r="A2392"/>
    </row>
    <row r="2393" spans="1:1" x14ac:dyDescent="0.2">
      <c r="A2393"/>
    </row>
    <row r="2394" spans="1:1" x14ac:dyDescent="0.2">
      <c r="A2394"/>
    </row>
    <row r="2395" spans="1:1" x14ac:dyDescent="0.2">
      <c r="A2395"/>
    </row>
    <row r="2396" spans="1:1" x14ac:dyDescent="0.2">
      <c r="A2396"/>
    </row>
    <row r="2397" spans="1:1" x14ac:dyDescent="0.2">
      <c r="A2397"/>
    </row>
    <row r="2398" spans="1:1" x14ac:dyDescent="0.2">
      <c r="A2398"/>
    </row>
    <row r="2399" spans="1:1" x14ac:dyDescent="0.2">
      <c r="A2399"/>
    </row>
    <row r="2400" spans="1:1" x14ac:dyDescent="0.2">
      <c r="A2400"/>
    </row>
    <row r="2401" spans="1:1" x14ac:dyDescent="0.2">
      <c r="A2401"/>
    </row>
    <row r="2402" spans="1:1" x14ac:dyDescent="0.2">
      <c r="A2402"/>
    </row>
    <row r="2403" spans="1:1" x14ac:dyDescent="0.2">
      <c r="A2403"/>
    </row>
    <row r="2404" spans="1:1" x14ac:dyDescent="0.2">
      <c r="A2404"/>
    </row>
    <row r="2405" spans="1:1" x14ac:dyDescent="0.2">
      <c r="A2405"/>
    </row>
    <row r="2406" spans="1:1" x14ac:dyDescent="0.2">
      <c r="A2406"/>
    </row>
    <row r="2407" spans="1:1" x14ac:dyDescent="0.2">
      <c r="A2407"/>
    </row>
    <row r="2408" spans="1:1" x14ac:dyDescent="0.2">
      <c r="A2408"/>
    </row>
    <row r="2409" spans="1:1" x14ac:dyDescent="0.2">
      <c r="A2409"/>
    </row>
    <row r="2410" spans="1:1" x14ac:dyDescent="0.2">
      <c r="A2410"/>
    </row>
    <row r="2411" spans="1:1" x14ac:dyDescent="0.2">
      <c r="A2411"/>
    </row>
    <row r="2412" spans="1:1" x14ac:dyDescent="0.2">
      <c r="A2412"/>
    </row>
    <row r="2413" spans="1:1" x14ac:dyDescent="0.2">
      <c r="A2413"/>
    </row>
    <row r="2414" spans="1:1" x14ac:dyDescent="0.2">
      <c r="A2414"/>
    </row>
    <row r="2415" spans="1:1" x14ac:dyDescent="0.2">
      <c r="A2415"/>
    </row>
    <row r="2416" spans="1:1" x14ac:dyDescent="0.2">
      <c r="A2416"/>
    </row>
    <row r="2417" spans="1:1" x14ac:dyDescent="0.2">
      <c r="A2417"/>
    </row>
    <row r="2418" spans="1:1" x14ac:dyDescent="0.2">
      <c r="A2418"/>
    </row>
    <row r="2419" spans="1:1" x14ac:dyDescent="0.2">
      <c r="A2419"/>
    </row>
    <row r="2420" spans="1:1" x14ac:dyDescent="0.2">
      <c r="A2420"/>
    </row>
    <row r="2421" spans="1:1" x14ac:dyDescent="0.2">
      <c r="A2421"/>
    </row>
    <row r="2422" spans="1:1" x14ac:dyDescent="0.2">
      <c r="A2422"/>
    </row>
    <row r="2423" spans="1:1" x14ac:dyDescent="0.2">
      <c r="A2423"/>
    </row>
    <row r="2424" spans="1:1" x14ac:dyDescent="0.2">
      <c r="A2424"/>
    </row>
    <row r="2425" spans="1:1" x14ac:dyDescent="0.2">
      <c r="A2425"/>
    </row>
    <row r="2426" spans="1:1" x14ac:dyDescent="0.2">
      <c r="A2426"/>
    </row>
    <row r="2427" spans="1:1" x14ac:dyDescent="0.2">
      <c r="A2427"/>
    </row>
    <row r="2428" spans="1:1" x14ac:dyDescent="0.2">
      <c r="A2428"/>
    </row>
    <row r="2429" spans="1:1" x14ac:dyDescent="0.2">
      <c r="A2429"/>
    </row>
    <row r="2430" spans="1:1" x14ac:dyDescent="0.2">
      <c r="A2430"/>
    </row>
    <row r="2431" spans="1:1" x14ac:dyDescent="0.2">
      <c r="A2431"/>
    </row>
    <row r="2432" spans="1:1" x14ac:dyDescent="0.2">
      <c r="A2432"/>
    </row>
    <row r="2433" spans="1:1" x14ac:dyDescent="0.2">
      <c r="A2433"/>
    </row>
    <row r="2434" spans="1:1" x14ac:dyDescent="0.2">
      <c r="A2434"/>
    </row>
    <row r="2435" spans="1:1" x14ac:dyDescent="0.2">
      <c r="A2435"/>
    </row>
    <row r="2436" spans="1:1" x14ac:dyDescent="0.2">
      <c r="A2436"/>
    </row>
    <row r="2437" spans="1:1" x14ac:dyDescent="0.2">
      <c r="A2437"/>
    </row>
    <row r="2438" spans="1:1" x14ac:dyDescent="0.2">
      <c r="A2438"/>
    </row>
    <row r="2439" spans="1:1" x14ac:dyDescent="0.2">
      <c r="A2439"/>
    </row>
    <row r="2440" spans="1:1" x14ac:dyDescent="0.2">
      <c r="A2440"/>
    </row>
    <row r="2441" spans="1:1" x14ac:dyDescent="0.2">
      <c r="A2441"/>
    </row>
    <row r="2442" spans="1:1" x14ac:dyDescent="0.2">
      <c r="A2442"/>
    </row>
    <row r="2443" spans="1:1" x14ac:dyDescent="0.2">
      <c r="A2443"/>
    </row>
    <row r="2444" spans="1:1" x14ac:dyDescent="0.2">
      <c r="A2444"/>
    </row>
    <row r="2445" spans="1:1" x14ac:dyDescent="0.2">
      <c r="A2445"/>
    </row>
    <row r="2446" spans="1:1" x14ac:dyDescent="0.2">
      <c r="A2446"/>
    </row>
    <row r="2447" spans="1:1" x14ac:dyDescent="0.2">
      <c r="A2447"/>
    </row>
    <row r="2448" spans="1:1" x14ac:dyDescent="0.2">
      <c r="A2448"/>
    </row>
    <row r="2449" spans="1:1" x14ac:dyDescent="0.2">
      <c r="A2449"/>
    </row>
    <row r="2450" spans="1:1" x14ac:dyDescent="0.2">
      <c r="A2450"/>
    </row>
    <row r="2451" spans="1:1" x14ac:dyDescent="0.2">
      <c r="A2451"/>
    </row>
    <row r="2452" spans="1:1" x14ac:dyDescent="0.2">
      <c r="A2452"/>
    </row>
    <row r="2453" spans="1:1" x14ac:dyDescent="0.2">
      <c r="A2453"/>
    </row>
    <row r="2454" spans="1:1" x14ac:dyDescent="0.2">
      <c r="A2454"/>
    </row>
    <row r="2455" spans="1:1" x14ac:dyDescent="0.2">
      <c r="A2455"/>
    </row>
    <row r="2456" spans="1:1" x14ac:dyDescent="0.2">
      <c r="A2456"/>
    </row>
    <row r="2457" spans="1:1" x14ac:dyDescent="0.2">
      <c r="A2457"/>
    </row>
    <row r="2458" spans="1:1" x14ac:dyDescent="0.2">
      <c r="A2458"/>
    </row>
    <row r="2459" spans="1:1" x14ac:dyDescent="0.2">
      <c r="A2459"/>
    </row>
    <row r="2460" spans="1:1" x14ac:dyDescent="0.2">
      <c r="A2460"/>
    </row>
    <row r="2461" spans="1:1" x14ac:dyDescent="0.2">
      <c r="A2461"/>
    </row>
    <row r="2462" spans="1:1" x14ac:dyDescent="0.2">
      <c r="A2462"/>
    </row>
    <row r="2463" spans="1:1" x14ac:dyDescent="0.2">
      <c r="A2463"/>
    </row>
    <row r="2464" spans="1:1" x14ac:dyDescent="0.2">
      <c r="A2464"/>
    </row>
    <row r="2465" spans="1:1" x14ac:dyDescent="0.2">
      <c r="A2465"/>
    </row>
    <row r="2466" spans="1:1" x14ac:dyDescent="0.2">
      <c r="A2466"/>
    </row>
    <row r="2467" spans="1:1" x14ac:dyDescent="0.2">
      <c r="A2467"/>
    </row>
    <row r="2468" spans="1:1" x14ac:dyDescent="0.2">
      <c r="A2468"/>
    </row>
    <row r="2469" spans="1:1" x14ac:dyDescent="0.2">
      <c r="A2469"/>
    </row>
    <row r="2470" spans="1:1" x14ac:dyDescent="0.2">
      <c r="A2470"/>
    </row>
    <row r="2471" spans="1:1" x14ac:dyDescent="0.2">
      <c r="A2471"/>
    </row>
    <row r="2472" spans="1:1" x14ac:dyDescent="0.2">
      <c r="A2472"/>
    </row>
    <row r="2473" spans="1:1" x14ac:dyDescent="0.2">
      <c r="A2473"/>
    </row>
    <row r="2474" spans="1:1" x14ac:dyDescent="0.2">
      <c r="A2474"/>
    </row>
    <row r="2475" spans="1:1" x14ac:dyDescent="0.2">
      <c r="A2475"/>
    </row>
    <row r="2476" spans="1:1" x14ac:dyDescent="0.2">
      <c r="A2476"/>
    </row>
    <row r="2477" spans="1:1" x14ac:dyDescent="0.2">
      <c r="A2477"/>
    </row>
    <row r="2478" spans="1:1" x14ac:dyDescent="0.2">
      <c r="A2478"/>
    </row>
    <row r="2479" spans="1:1" x14ac:dyDescent="0.2">
      <c r="A2479"/>
    </row>
    <row r="2480" spans="1:1" x14ac:dyDescent="0.2">
      <c r="A2480"/>
    </row>
    <row r="2481" spans="1:1" x14ac:dyDescent="0.2">
      <c r="A2481"/>
    </row>
    <row r="2482" spans="1:1" x14ac:dyDescent="0.2">
      <c r="A2482"/>
    </row>
    <row r="2483" spans="1:1" x14ac:dyDescent="0.2">
      <c r="A2483"/>
    </row>
    <row r="2484" spans="1:1" x14ac:dyDescent="0.2">
      <c r="A2484"/>
    </row>
    <row r="2485" spans="1:1" x14ac:dyDescent="0.2">
      <c r="A2485"/>
    </row>
    <row r="2486" spans="1:1" x14ac:dyDescent="0.2">
      <c r="A2486"/>
    </row>
    <row r="2487" spans="1:1" x14ac:dyDescent="0.2">
      <c r="A2487"/>
    </row>
    <row r="2488" spans="1:1" x14ac:dyDescent="0.2">
      <c r="A2488"/>
    </row>
    <row r="2489" spans="1:1" x14ac:dyDescent="0.2">
      <c r="A2489"/>
    </row>
    <row r="2490" spans="1:1" x14ac:dyDescent="0.2">
      <c r="A2490"/>
    </row>
    <row r="2491" spans="1:1" x14ac:dyDescent="0.2">
      <c r="A2491"/>
    </row>
    <row r="2492" spans="1:1" x14ac:dyDescent="0.2">
      <c r="A2492"/>
    </row>
    <row r="2493" spans="1:1" x14ac:dyDescent="0.2">
      <c r="A2493"/>
    </row>
    <row r="2494" spans="1:1" x14ac:dyDescent="0.2">
      <c r="A2494"/>
    </row>
    <row r="2495" spans="1:1" x14ac:dyDescent="0.2">
      <c r="A2495"/>
    </row>
    <row r="2496" spans="1:1" x14ac:dyDescent="0.2">
      <c r="A2496"/>
    </row>
    <row r="2497" spans="1:1" x14ac:dyDescent="0.2">
      <c r="A2497"/>
    </row>
    <row r="2498" spans="1:1" x14ac:dyDescent="0.2">
      <c r="A2498"/>
    </row>
    <row r="2499" spans="1:1" x14ac:dyDescent="0.2">
      <c r="A2499"/>
    </row>
    <row r="2500" spans="1:1" x14ac:dyDescent="0.2">
      <c r="A2500"/>
    </row>
    <row r="2501" spans="1:1" x14ac:dyDescent="0.2">
      <c r="A2501"/>
    </row>
    <row r="2502" spans="1:1" x14ac:dyDescent="0.2">
      <c r="A2502"/>
    </row>
    <row r="2503" spans="1:1" x14ac:dyDescent="0.2">
      <c r="A2503"/>
    </row>
    <row r="2504" spans="1:1" x14ac:dyDescent="0.2">
      <c r="A2504"/>
    </row>
    <row r="2505" spans="1:1" x14ac:dyDescent="0.2">
      <c r="A2505"/>
    </row>
    <row r="2506" spans="1:1" x14ac:dyDescent="0.2">
      <c r="A2506"/>
    </row>
    <row r="2507" spans="1:1" x14ac:dyDescent="0.2">
      <c r="A2507"/>
    </row>
    <row r="2508" spans="1:1" x14ac:dyDescent="0.2">
      <c r="A2508"/>
    </row>
    <row r="2509" spans="1:1" x14ac:dyDescent="0.2">
      <c r="A2509"/>
    </row>
    <row r="2510" spans="1:1" x14ac:dyDescent="0.2">
      <c r="A2510"/>
    </row>
    <row r="2511" spans="1:1" x14ac:dyDescent="0.2">
      <c r="A2511"/>
    </row>
    <row r="2512" spans="1:1" x14ac:dyDescent="0.2">
      <c r="A2512"/>
    </row>
    <row r="2513" spans="1:1" x14ac:dyDescent="0.2">
      <c r="A2513"/>
    </row>
    <row r="2514" spans="1:1" x14ac:dyDescent="0.2">
      <c r="A2514"/>
    </row>
    <row r="2515" spans="1:1" x14ac:dyDescent="0.2">
      <c r="A2515"/>
    </row>
    <row r="2516" spans="1:1" x14ac:dyDescent="0.2">
      <c r="A2516"/>
    </row>
    <row r="2517" spans="1:1" x14ac:dyDescent="0.2">
      <c r="A2517"/>
    </row>
    <row r="2518" spans="1:1" x14ac:dyDescent="0.2">
      <c r="A2518"/>
    </row>
    <row r="2519" spans="1:1" x14ac:dyDescent="0.2">
      <c r="A2519"/>
    </row>
    <row r="2520" spans="1:1" x14ac:dyDescent="0.2">
      <c r="A2520"/>
    </row>
    <row r="2521" spans="1:1" x14ac:dyDescent="0.2">
      <c r="A2521"/>
    </row>
    <row r="2522" spans="1:1" x14ac:dyDescent="0.2">
      <c r="A2522"/>
    </row>
    <row r="2523" spans="1:1" x14ac:dyDescent="0.2">
      <c r="A2523"/>
    </row>
    <row r="2524" spans="1:1" x14ac:dyDescent="0.2">
      <c r="A2524"/>
    </row>
    <row r="2525" spans="1:1" x14ac:dyDescent="0.2">
      <c r="A2525"/>
    </row>
    <row r="2526" spans="1:1" x14ac:dyDescent="0.2">
      <c r="A2526"/>
    </row>
    <row r="2527" spans="1:1" x14ac:dyDescent="0.2">
      <c r="A2527"/>
    </row>
    <row r="2528" spans="1:1" x14ac:dyDescent="0.2">
      <c r="A2528"/>
    </row>
    <row r="2529" spans="1:1" x14ac:dyDescent="0.2">
      <c r="A2529"/>
    </row>
    <row r="2530" spans="1:1" x14ac:dyDescent="0.2">
      <c r="A2530"/>
    </row>
    <row r="2531" spans="1:1" x14ac:dyDescent="0.2">
      <c r="A2531"/>
    </row>
    <row r="2532" spans="1:1" x14ac:dyDescent="0.2">
      <c r="A2532"/>
    </row>
    <row r="2533" spans="1:1" x14ac:dyDescent="0.2">
      <c r="A2533"/>
    </row>
    <row r="2534" spans="1:1" x14ac:dyDescent="0.2">
      <c r="A2534"/>
    </row>
    <row r="2535" spans="1:1" x14ac:dyDescent="0.2">
      <c r="A2535"/>
    </row>
    <row r="2536" spans="1:1" x14ac:dyDescent="0.2">
      <c r="A2536"/>
    </row>
    <row r="2537" spans="1:1" x14ac:dyDescent="0.2">
      <c r="A2537"/>
    </row>
    <row r="2538" spans="1:1" x14ac:dyDescent="0.2">
      <c r="A2538"/>
    </row>
    <row r="2539" spans="1:1" x14ac:dyDescent="0.2">
      <c r="A2539"/>
    </row>
    <row r="2540" spans="1:1" x14ac:dyDescent="0.2">
      <c r="A2540"/>
    </row>
    <row r="2541" spans="1:1" x14ac:dyDescent="0.2">
      <c r="A2541"/>
    </row>
    <row r="2542" spans="1:1" x14ac:dyDescent="0.2">
      <c r="A2542"/>
    </row>
    <row r="2543" spans="1:1" x14ac:dyDescent="0.2">
      <c r="A2543"/>
    </row>
    <row r="2544" spans="1:1" x14ac:dyDescent="0.2">
      <c r="A2544"/>
    </row>
    <row r="2545" spans="1:1" x14ac:dyDescent="0.2">
      <c r="A2545"/>
    </row>
    <row r="2546" spans="1:1" x14ac:dyDescent="0.2">
      <c r="A2546"/>
    </row>
    <row r="2547" spans="1:1" x14ac:dyDescent="0.2">
      <c r="A2547"/>
    </row>
    <row r="2548" spans="1:1" x14ac:dyDescent="0.2">
      <c r="A2548"/>
    </row>
    <row r="2549" spans="1:1" x14ac:dyDescent="0.2">
      <c r="A2549"/>
    </row>
    <row r="2550" spans="1:1" x14ac:dyDescent="0.2">
      <c r="A2550"/>
    </row>
    <row r="2551" spans="1:1" x14ac:dyDescent="0.2">
      <c r="A2551"/>
    </row>
    <row r="2552" spans="1:1" x14ac:dyDescent="0.2">
      <c r="A2552"/>
    </row>
    <row r="2553" spans="1:1" x14ac:dyDescent="0.2">
      <c r="A2553"/>
    </row>
    <row r="2554" spans="1:1" x14ac:dyDescent="0.2">
      <c r="A2554"/>
    </row>
    <row r="2555" spans="1:1" x14ac:dyDescent="0.2">
      <c r="A2555"/>
    </row>
    <row r="2556" spans="1:1" x14ac:dyDescent="0.2">
      <c r="A2556"/>
    </row>
    <row r="2557" spans="1:1" x14ac:dyDescent="0.2">
      <c r="A2557"/>
    </row>
    <row r="2558" spans="1:1" x14ac:dyDescent="0.2">
      <c r="A2558"/>
    </row>
    <row r="2559" spans="1:1" x14ac:dyDescent="0.2">
      <c r="A2559"/>
    </row>
    <row r="2560" spans="1:1" x14ac:dyDescent="0.2">
      <c r="A2560"/>
    </row>
    <row r="2561" spans="1:1" x14ac:dyDescent="0.2">
      <c r="A2561"/>
    </row>
    <row r="2562" spans="1:1" x14ac:dyDescent="0.2">
      <c r="A2562"/>
    </row>
    <row r="2563" spans="1:1" x14ac:dyDescent="0.2">
      <c r="A2563"/>
    </row>
    <row r="2564" spans="1:1" x14ac:dyDescent="0.2">
      <c r="A2564"/>
    </row>
    <row r="2565" spans="1:1" x14ac:dyDescent="0.2">
      <c r="A2565"/>
    </row>
    <row r="2566" spans="1:1" x14ac:dyDescent="0.2">
      <c r="A2566"/>
    </row>
    <row r="2567" spans="1:1" x14ac:dyDescent="0.2">
      <c r="A2567"/>
    </row>
    <row r="2568" spans="1:1" x14ac:dyDescent="0.2">
      <c r="A2568"/>
    </row>
    <row r="2569" spans="1:1" x14ac:dyDescent="0.2">
      <c r="A2569"/>
    </row>
    <row r="2570" spans="1:1" x14ac:dyDescent="0.2">
      <c r="A2570"/>
    </row>
    <row r="2571" spans="1:1" x14ac:dyDescent="0.2">
      <c r="A2571"/>
    </row>
    <row r="2572" spans="1:1" x14ac:dyDescent="0.2">
      <c r="A2572"/>
    </row>
    <row r="2573" spans="1:1" x14ac:dyDescent="0.2">
      <c r="A2573"/>
    </row>
    <row r="2574" spans="1:1" x14ac:dyDescent="0.2">
      <c r="A2574"/>
    </row>
    <row r="2575" spans="1:1" x14ac:dyDescent="0.2">
      <c r="A2575"/>
    </row>
    <row r="2576" spans="1:1" x14ac:dyDescent="0.2">
      <c r="A2576"/>
    </row>
    <row r="2577" spans="1:1" x14ac:dyDescent="0.2">
      <c r="A2577"/>
    </row>
    <row r="2578" spans="1:1" x14ac:dyDescent="0.2">
      <c r="A2578"/>
    </row>
    <row r="2579" spans="1:1" x14ac:dyDescent="0.2">
      <c r="A2579"/>
    </row>
    <row r="2580" spans="1:1" x14ac:dyDescent="0.2">
      <c r="A2580"/>
    </row>
    <row r="2581" spans="1:1" x14ac:dyDescent="0.2">
      <c r="A2581"/>
    </row>
    <row r="2582" spans="1:1" x14ac:dyDescent="0.2">
      <c r="A2582"/>
    </row>
    <row r="2583" spans="1:1" x14ac:dyDescent="0.2">
      <c r="A2583"/>
    </row>
    <row r="2584" spans="1:1" x14ac:dyDescent="0.2">
      <c r="A2584"/>
    </row>
    <row r="2585" spans="1:1" x14ac:dyDescent="0.2">
      <c r="A2585"/>
    </row>
    <row r="2586" spans="1:1" x14ac:dyDescent="0.2">
      <c r="A2586"/>
    </row>
    <row r="2587" spans="1:1" x14ac:dyDescent="0.2">
      <c r="A2587"/>
    </row>
    <row r="2588" spans="1:1" x14ac:dyDescent="0.2">
      <c r="A2588"/>
    </row>
    <row r="2589" spans="1:1" x14ac:dyDescent="0.2">
      <c r="A2589"/>
    </row>
    <row r="2590" spans="1:1" x14ac:dyDescent="0.2">
      <c r="A2590"/>
    </row>
    <row r="2591" spans="1:1" x14ac:dyDescent="0.2">
      <c r="A2591"/>
    </row>
    <row r="2592" spans="1:1" x14ac:dyDescent="0.2">
      <c r="A2592"/>
    </row>
    <row r="2593" spans="1:1" x14ac:dyDescent="0.2">
      <c r="A2593"/>
    </row>
    <row r="2594" spans="1:1" x14ac:dyDescent="0.2">
      <c r="A2594"/>
    </row>
    <row r="2595" spans="1:1" x14ac:dyDescent="0.2">
      <c r="A2595"/>
    </row>
    <row r="2596" spans="1:1" x14ac:dyDescent="0.2">
      <c r="A2596"/>
    </row>
    <row r="2597" spans="1:1" x14ac:dyDescent="0.2">
      <c r="A2597"/>
    </row>
    <row r="2598" spans="1:1" x14ac:dyDescent="0.2">
      <c r="A2598"/>
    </row>
    <row r="2599" spans="1:1" x14ac:dyDescent="0.2">
      <c r="A2599"/>
    </row>
    <row r="2600" spans="1:1" x14ac:dyDescent="0.2">
      <c r="A2600"/>
    </row>
    <row r="2601" spans="1:1" x14ac:dyDescent="0.2">
      <c r="A2601"/>
    </row>
    <row r="2602" spans="1:1" x14ac:dyDescent="0.2">
      <c r="A2602"/>
    </row>
    <row r="2603" spans="1:1" x14ac:dyDescent="0.2">
      <c r="A2603"/>
    </row>
    <row r="2604" spans="1:1" x14ac:dyDescent="0.2">
      <c r="A2604"/>
    </row>
    <row r="2605" spans="1:1" x14ac:dyDescent="0.2">
      <c r="A2605"/>
    </row>
    <row r="2606" spans="1:1" x14ac:dyDescent="0.2">
      <c r="A2606"/>
    </row>
    <row r="2607" spans="1:1" x14ac:dyDescent="0.2">
      <c r="A2607"/>
    </row>
    <row r="2608" spans="1:1" x14ac:dyDescent="0.2">
      <c r="A2608"/>
    </row>
    <row r="2609" spans="1:1" x14ac:dyDescent="0.2">
      <c r="A2609"/>
    </row>
    <row r="2610" spans="1:1" x14ac:dyDescent="0.2">
      <c r="A2610"/>
    </row>
    <row r="2611" spans="1:1" x14ac:dyDescent="0.2">
      <c r="A2611"/>
    </row>
    <row r="2612" spans="1:1" x14ac:dyDescent="0.2">
      <c r="A2612"/>
    </row>
    <row r="2613" spans="1:1" x14ac:dyDescent="0.2">
      <c r="A2613"/>
    </row>
    <row r="2614" spans="1:1" x14ac:dyDescent="0.2">
      <c r="A2614"/>
    </row>
    <row r="2615" spans="1:1" x14ac:dyDescent="0.2">
      <c r="A2615"/>
    </row>
    <row r="2616" spans="1:1" x14ac:dyDescent="0.2">
      <c r="A2616"/>
    </row>
    <row r="2617" spans="1:1" x14ac:dyDescent="0.2">
      <c r="A2617"/>
    </row>
    <row r="2618" spans="1:1" x14ac:dyDescent="0.2">
      <c r="A2618"/>
    </row>
    <row r="2619" spans="1:1" x14ac:dyDescent="0.2">
      <c r="A2619"/>
    </row>
    <row r="2620" spans="1:1" x14ac:dyDescent="0.2">
      <c r="A2620"/>
    </row>
    <row r="2621" spans="1:1" x14ac:dyDescent="0.2">
      <c r="A2621"/>
    </row>
    <row r="2622" spans="1:1" x14ac:dyDescent="0.2">
      <c r="A2622"/>
    </row>
    <row r="2623" spans="1:1" x14ac:dyDescent="0.2">
      <c r="A2623"/>
    </row>
    <row r="2624" spans="1:1" x14ac:dyDescent="0.2">
      <c r="A2624"/>
    </row>
    <row r="2625" spans="1:1" x14ac:dyDescent="0.2">
      <c r="A2625"/>
    </row>
    <row r="2626" spans="1:1" x14ac:dyDescent="0.2">
      <c r="A2626"/>
    </row>
    <row r="2627" spans="1:1" x14ac:dyDescent="0.2">
      <c r="A2627"/>
    </row>
    <row r="2628" spans="1:1" x14ac:dyDescent="0.2">
      <c r="A2628"/>
    </row>
    <row r="2629" spans="1:1" x14ac:dyDescent="0.2">
      <c r="A2629"/>
    </row>
    <row r="2630" spans="1:1" x14ac:dyDescent="0.2">
      <c r="A2630"/>
    </row>
    <row r="2631" spans="1:1" x14ac:dyDescent="0.2">
      <c r="A2631"/>
    </row>
    <row r="2632" spans="1:1" x14ac:dyDescent="0.2">
      <c r="A2632"/>
    </row>
    <row r="2633" spans="1:1" x14ac:dyDescent="0.2">
      <c r="A2633"/>
    </row>
    <row r="2634" spans="1:1" x14ac:dyDescent="0.2">
      <c r="A2634"/>
    </row>
    <row r="2635" spans="1:1" x14ac:dyDescent="0.2">
      <c r="A2635"/>
    </row>
    <row r="2636" spans="1:1" x14ac:dyDescent="0.2">
      <c r="A2636"/>
    </row>
    <row r="2637" spans="1:1" x14ac:dyDescent="0.2">
      <c r="A2637"/>
    </row>
    <row r="2638" spans="1:1" x14ac:dyDescent="0.2">
      <c r="A2638"/>
    </row>
    <row r="2639" spans="1:1" x14ac:dyDescent="0.2">
      <c r="A2639"/>
    </row>
    <row r="2640" spans="1:1" x14ac:dyDescent="0.2">
      <c r="A2640"/>
    </row>
    <row r="2641" spans="1:1" x14ac:dyDescent="0.2">
      <c r="A2641"/>
    </row>
    <row r="2642" spans="1:1" x14ac:dyDescent="0.2">
      <c r="A2642"/>
    </row>
    <row r="2643" spans="1:1" x14ac:dyDescent="0.2">
      <c r="A2643"/>
    </row>
    <row r="2644" spans="1:1" x14ac:dyDescent="0.2">
      <c r="A2644"/>
    </row>
    <row r="2645" spans="1:1" x14ac:dyDescent="0.2">
      <c r="A2645"/>
    </row>
    <row r="2646" spans="1:1" x14ac:dyDescent="0.2">
      <c r="A2646"/>
    </row>
    <row r="2647" spans="1:1" x14ac:dyDescent="0.2">
      <c r="A2647"/>
    </row>
    <row r="2648" spans="1:1" x14ac:dyDescent="0.2">
      <c r="A2648"/>
    </row>
    <row r="2649" spans="1:1" x14ac:dyDescent="0.2">
      <c r="A2649"/>
    </row>
    <row r="2650" spans="1:1" x14ac:dyDescent="0.2">
      <c r="A2650"/>
    </row>
    <row r="2651" spans="1:1" x14ac:dyDescent="0.2">
      <c r="A2651"/>
    </row>
    <row r="2652" spans="1:1" x14ac:dyDescent="0.2">
      <c r="A2652"/>
    </row>
    <row r="2653" spans="1:1" x14ac:dyDescent="0.2">
      <c r="A2653"/>
    </row>
    <row r="2654" spans="1:1" x14ac:dyDescent="0.2">
      <c r="A2654"/>
    </row>
    <row r="2655" spans="1:1" x14ac:dyDescent="0.2">
      <c r="A2655"/>
    </row>
    <row r="2656" spans="1:1" x14ac:dyDescent="0.2">
      <c r="A2656"/>
    </row>
    <row r="2657" spans="1:1" x14ac:dyDescent="0.2">
      <c r="A2657"/>
    </row>
    <row r="2658" spans="1:1" x14ac:dyDescent="0.2">
      <c r="A2658"/>
    </row>
    <row r="2659" spans="1:1" x14ac:dyDescent="0.2">
      <c r="A2659"/>
    </row>
    <row r="2660" spans="1:1" x14ac:dyDescent="0.2">
      <c r="A2660"/>
    </row>
    <row r="2661" spans="1:1" x14ac:dyDescent="0.2">
      <c r="A2661"/>
    </row>
    <row r="2662" spans="1:1" x14ac:dyDescent="0.2">
      <c r="A2662"/>
    </row>
    <row r="2663" spans="1:1" x14ac:dyDescent="0.2">
      <c r="A2663"/>
    </row>
    <row r="2664" spans="1:1" x14ac:dyDescent="0.2">
      <c r="A2664"/>
    </row>
    <row r="2665" spans="1:1" x14ac:dyDescent="0.2">
      <c r="A2665"/>
    </row>
    <row r="2666" spans="1:1" x14ac:dyDescent="0.2">
      <c r="A2666"/>
    </row>
    <row r="2667" spans="1:1" x14ac:dyDescent="0.2">
      <c r="A2667"/>
    </row>
    <row r="2668" spans="1:1" x14ac:dyDescent="0.2">
      <c r="A2668"/>
    </row>
    <row r="2669" spans="1:1" x14ac:dyDescent="0.2">
      <c r="A2669"/>
    </row>
    <row r="2670" spans="1:1" x14ac:dyDescent="0.2">
      <c r="A2670"/>
    </row>
    <row r="2671" spans="1:1" x14ac:dyDescent="0.2">
      <c r="A2671"/>
    </row>
    <row r="2672" spans="1:1" x14ac:dyDescent="0.2">
      <c r="A2672"/>
    </row>
    <row r="2673" spans="1:1" x14ac:dyDescent="0.2">
      <c r="A2673"/>
    </row>
    <row r="2674" spans="1:1" x14ac:dyDescent="0.2">
      <c r="A2674"/>
    </row>
    <row r="2675" spans="1:1" x14ac:dyDescent="0.2">
      <c r="A2675"/>
    </row>
    <row r="2676" spans="1:1" x14ac:dyDescent="0.2">
      <c r="A2676"/>
    </row>
    <row r="2677" spans="1:1" x14ac:dyDescent="0.2">
      <c r="A2677"/>
    </row>
    <row r="2678" spans="1:1" x14ac:dyDescent="0.2">
      <c r="A2678"/>
    </row>
    <row r="2679" spans="1:1" x14ac:dyDescent="0.2">
      <c r="A2679"/>
    </row>
    <row r="2680" spans="1:1" x14ac:dyDescent="0.2">
      <c r="A2680"/>
    </row>
    <row r="2681" spans="1:1" x14ac:dyDescent="0.2">
      <c r="A2681"/>
    </row>
    <row r="2682" spans="1:1" x14ac:dyDescent="0.2">
      <c r="A2682"/>
    </row>
    <row r="2683" spans="1:1" x14ac:dyDescent="0.2">
      <c r="A2683"/>
    </row>
    <row r="2684" spans="1:1" x14ac:dyDescent="0.2">
      <c r="A2684"/>
    </row>
    <row r="2685" spans="1:1" x14ac:dyDescent="0.2">
      <c r="A2685"/>
    </row>
    <row r="2686" spans="1:1" x14ac:dyDescent="0.2">
      <c r="A2686"/>
    </row>
    <row r="2687" spans="1:1" x14ac:dyDescent="0.2">
      <c r="A2687"/>
    </row>
    <row r="2688" spans="1:1" x14ac:dyDescent="0.2">
      <c r="A2688"/>
    </row>
    <row r="2689" spans="1:1" x14ac:dyDescent="0.2">
      <c r="A2689"/>
    </row>
    <row r="2690" spans="1:1" x14ac:dyDescent="0.2">
      <c r="A2690"/>
    </row>
    <row r="2691" spans="1:1" x14ac:dyDescent="0.2">
      <c r="A2691"/>
    </row>
    <row r="2692" spans="1:1" x14ac:dyDescent="0.2">
      <c r="A2692"/>
    </row>
    <row r="2693" spans="1:1" x14ac:dyDescent="0.2">
      <c r="A2693"/>
    </row>
    <row r="2694" spans="1:1" x14ac:dyDescent="0.2">
      <c r="A2694"/>
    </row>
    <row r="2695" spans="1:1" x14ac:dyDescent="0.2">
      <c r="A2695"/>
    </row>
    <row r="2696" spans="1:1" x14ac:dyDescent="0.2">
      <c r="A2696"/>
    </row>
    <row r="2697" spans="1:1" x14ac:dyDescent="0.2">
      <c r="A2697"/>
    </row>
    <row r="2698" spans="1:1" x14ac:dyDescent="0.2">
      <c r="A2698"/>
    </row>
    <row r="2699" spans="1:1" x14ac:dyDescent="0.2">
      <c r="A2699"/>
    </row>
    <row r="2700" spans="1:1" x14ac:dyDescent="0.2">
      <c r="A2700"/>
    </row>
    <row r="2701" spans="1:1" x14ac:dyDescent="0.2">
      <c r="A2701"/>
    </row>
    <row r="2702" spans="1:1" x14ac:dyDescent="0.2">
      <c r="A2702"/>
    </row>
    <row r="2703" spans="1:1" x14ac:dyDescent="0.2">
      <c r="A2703"/>
    </row>
    <row r="2704" spans="1:1" x14ac:dyDescent="0.2">
      <c r="A2704"/>
    </row>
    <row r="2705" spans="1:1" x14ac:dyDescent="0.2">
      <c r="A2705"/>
    </row>
    <row r="2706" spans="1:1" x14ac:dyDescent="0.2">
      <c r="A2706"/>
    </row>
    <row r="2707" spans="1:1" x14ac:dyDescent="0.2">
      <c r="A2707"/>
    </row>
    <row r="2708" spans="1:1" x14ac:dyDescent="0.2">
      <c r="A2708"/>
    </row>
    <row r="2709" spans="1:1" x14ac:dyDescent="0.2">
      <c r="A2709"/>
    </row>
    <row r="2710" spans="1:1" x14ac:dyDescent="0.2">
      <c r="A2710"/>
    </row>
    <row r="2711" spans="1:1" x14ac:dyDescent="0.2">
      <c r="A2711"/>
    </row>
    <row r="2712" spans="1:1" x14ac:dyDescent="0.2">
      <c r="A2712"/>
    </row>
    <row r="2713" spans="1:1" x14ac:dyDescent="0.2">
      <c r="A2713"/>
    </row>
    <row r="2714" spans="1:1" x14ac:dyDescent="0.2">
      <c r="A2714"/>
    </row>
    <row r="2715" spans="1:1" x14ac:dyDescent="0.2">
      <c r="A2715"/>
    </row>
    <row r="2716" spans="1:1" x14ac:dyDescent="0.2">
      <c r="A2716"/>
    </row>
    <row r="2717" spans="1:1" x14ac:dyDescent="0.2">
      <c r="A2717"/>
    </row>
    <row r="2718" spans="1:1" x14ac:dyDescent="0.2">
      <c r="A2718"/>
    </row>
    <row r="2719" spans="1:1" x14ac:dyDescent="0.2">
      <c r="A2719"/>
    </row>
    <row r="2720" spans="1:1" x14ac:dyDescent="0.2">
      <c r="A2720"/>
    </row>
    <row r="2721" spans="1:1" x14ac:dyDescent="0.2">
      <c r="A2721"/>
    </row>
    <row r="2722" spans="1:1" x14ac:dyDescent="0.2">
      <c r="A2722"/>
    </row>
    <row r="2723" spans="1:1" x14ac:dyDescent="0.2">
      <c r="A2723"/>
    </row>
    <row r="2724" spans="1:1" x14ac:dyDescent="0.2">
      <c r="A2724"/>
    </row>
    <row r="2725" spans="1:1" x14ac:dyDescent="0.2">
      <c r="A2725"/>
    </row>
    <row r="2726" spans="1:1" x14ac:dyDescent="0.2">
      <c r="A2726"/>
    </row>
    <row r="2727" spans="1:1" x14ac:dyDescent="0.2">
      <c r="A2727"/>
    </row>
    <row r="2728" spans="1:1" x14ac:dyDescent="0.2">
      <c r="A2728"/>
    </row>
    <row r="2729" spans="1:1" x14ac:dyDescent="0.2">
      <c r="A2729"/>
    </row>
    <row r="2730" spans="1:1" x14ac:dyDescent="0.2">
      <c r="A2730"/>
    </row>
    <row r="2731" spans="1:1" x14ac:dyDescent="0.2">
      <c r="A2731"/>
    </row>
    <row r="2732" spans="1:1" x14ac:dyDescent="0.2">
      <c r="A2732"/>
    </row>
    <row r="2733" spans="1:1" x14ac:dyDescent="0.2">
      <c r="A2733"/>
    </row>
    <row r="2734" spans="1:1" x14ac:dyDescent="0.2">
      <c r="A2734"/>
    </row>
    <row r="2735" spans="1:1" x14ac:dyDescent="0.2">
      <c r="A2735"/>
    </row>
    <row r="2736" spans="1:1" x14ac:dyDescent="0.2">
      <c r="A2736"/>
    </row>
    <row r="2737" spans="1:1" x14ac:dyDescent="0.2">
      <c r="A2737"/>
    </row>
    <row r="2738" spans="1:1" x14ac:dyDescent="0.2">
      <c r="A2738"/>
    </row>
    <row r="2739" spans="1:1" x14ac:dyDescent="0.2">
      <c r="A2739"/>
    </row>
    <row r="2740" spans="1:1" x14ac:dyDescent="0.2">
      <c r="A2740"/>
    </row>
    <row r="2741" spans="1:1" x14ac:dyDescent="0.2">
      <c r="A2741"/>
    </row>
    <row r="2742" spans="1:1" x14ac:dyDescent="0.2">
      <c r="A2742"/>
    </row>
    <row r="2743" spans="1:1" x14ac:dyDescent="0.2">
      <c r="A2743"/>
    </row>
    <row r="2744" spans="1:1" x14ac:dyDescent="0.2">
      <c r="A2744"/>
    </row>
    <row r="2745" spans="1:1" x14ac:dyDescent="0.2">
      <c r="A2745"/>
    </row>
    <row r="2746" spans="1:1" x14ac:dyDescent="0.2">
      <c r="A2746"/>
    </row>
    <row r="2747" spans="1:1" x14ac:dyDescent="0.2">
      <c r="A2747"/>
    </row>
    <row r="2748" spans="1:1" x14ac:dyDescent="0.2">
      <c r="A2748"/>
    </row>
    <row r="2749" spans="1:1" x14ac:dyDescent="0.2">
      <c r="A2749"/>
    </row>
    <row r="2750" spans="1:1" x14ac:dyDescent="0.2">
      <c r="A2750"/>
    </row>
    <row r="2751" spans="1:1" x14ac:dyDescent="0.2">
      <c r="A2751"/>
    </row>
    <row r="2752" spans="1:1" x14ac:dyDescent="0.2">
      <c r="A2752"/>
    </row>
    <row r="2753" spans="1:1" x14ac:dyDescent="0.2">
      <c r="A2753"/>
    </row>
    <row r="2754" spans="1:1" x14ac:dyDescent="0.2">
      <c r="A2754"/>
    </row>
    <row r="2755" spans="1:1" x14ac:dyDescent="0.2">
      <c r="A2755"/>
    </row>
    <row r="2756" spans="1:1" x14ac:dyDescent="0.2">
      <c r="A2756"/>
    </row>
    <row r="2757" spans="1:1" x14ac:dyDescent="0.2">
      <c r="A2757"/>
    </row>
    <row r="2758" spans="1:1" x14ac:dyDescent="0.2">
      <c r="A2758"/>
    </row>
    <row r="2759" spans="1:1" x14ac:dyDescent="0.2">
      <c r="A2759"/>
    </row>
    <row r="2760" spans="1:1" x14ac:dyDescent="0.2">
      <c r="A2760"/>
    </row>
    <row r="2761" spans="1:1" x14ac:dyDescent="0.2">
      <c r="A2761"/>
    </row>
    <row r="2762" spans="1:1" x14ac:dyDescent="0.2">
      <c r="A2762"/>
    </row>
    <row r="2763" spans="1:1" x14ac:dyDescent="0.2">
      <c r="A2763"/>
    </row>
    <row r="2764" spans="1:1" x14ac:dyDescent="0.2">
      <c r="A2764"/>
    </row>
    <row r="2765" spans="1:1" x14ac:dyDescent="0.2">
      <c r="A2765"/>
    </row>
    <row r="2766" spans="1:1" x14ac:dyDescent="0.2">
      <c r="A2766"/>
    </row>
    <row r="2767" spans="1:1" x14ac:dyDescent="0.2">
      <c r="A2767"/>
    </row>
    <row r="2768" spans="1:1" x14ac:dyDescent="0.2">
      <c r="A2768"/>
    </row>
    <row r="2769" spans="1:1" x14ac:dyDescent="0.2">
      <c r="A2769"/>
    </row>
    <row r="2770" spans="1:1" x14ac:dyDescent="0.2">
      <c r="A2770"/>
    </row>
    <row r="2771" spans="1:1" x14ac:dyDescent="0.2">
      <c r="A2771"/>
    </row>
    <row r="2772" spans="1:1" x14ac:dyDescent="0.2">
      <c r="A2772"/>
    </row>
    <row r="2773" spans="1:1" x14ac:dyDescent="0.2">
      <c r="A2773"/>
    </row>
    <row r="2774" spans="1:1" x14ac:dyDescent="0.2">
      <c r="A2774"/>
    </row>
    <row r="2775" spans="1:1" x14ac:dyDescent="0.2">
      <c r="A2775"/>
    </row>
    <row r="2776" spans="1:1" x14ac:dyDescent="0.2">
      <c r="A2776"/>
    </row>
    <row r="2777" spans="1:1" x14ac:dyDescent="0.2">
      <c r="A2777"/>
    </row>
    <row r="2778" spans="1:1" x14ac:dyDescent="0.2">
      <c r="A2778"/>
    </row>
    <row r="2779" spans="1:1" x14ac:dyDescent="0.2">
      <c r="A2779"/>
    </row>
    <row r="2780" spans="1:1" x14ac:dyDescent="0.2">
      <c r="A2780"/>
    </row>
    <row r="2781" spans="1:1" x14ac:dyDescent="0.2">
      <c r="A2781"/>
    </row>
    <row r="2782" spans="1:1" x14ac:dyDescent="0.2">
      <c r="A2782"/>
    </row>
    <row r="2783" spans="1:1" x14ac:dyDescent="0.2">
      <c r="A2783"/>
    </row>
    <row r="2784" spans="1:1" x14ac:dyDescent="0.2">
      <c r="A2784"/>
    </row>
    <row r="2785" spans="1:1" x14ac:dyDescent="0.2">
      <c r="A2785"/>
    </row>
    <row r="2786" spans="1:1" x14ac:dyDescent="0.2">
      <c r="A2786"/>
    </row>
    <row r="2787" spans="1:1" x14ac:dyDescent="0.2">
      <c r="A2787"/>
    </row>
    <row r="2788" spans="1:1" x14ac:dyDescent="0.2">
      <c r="A2788"/>
    </row>
    <row r="2789" spans="1:1" x14ac:dyDescent="0.2">
      <c r="A2789"/>
    </row>
    <row r="2790" spans="1:1" x14ac:dyDescent="0.2">
      <c r="A2790"/>
    </row>
    <row r="2791" spans="1:1" x14ac:dyDescent="0.2">
      <c r="A2791"/>
    </row>
    <row r="2792" spans="1:1" x14ac:dyDescent="0.2">
      <c r="A2792"/>
    </row>
    <row r="2793" spans="1:1" x14ac:dyDescent="0.2">
      <c r="A2793"/>
    </row>
    <row r="2794" spans="1:1" x14ac:dyDescent="0.2">
      <c r="A2794"/>
    </row>
    <row r="2795" spans="1:1" x14ac:dyDescent="0.2">
      <c r="A2795"/>
    </row>
    <row r="2796" spans="1:1" x14ac:dyDescent="0.2">
      <c r="A2796"/>
    </row>
    <row r="2797" spans="1:1" x14ac:dyDescent="0.2">
      <c r="A2797"/>
    </row>
    <row r="2798" spans="1:1" x14ac:dyDescent="0.2">
      <c r="A2798"/>
    </row>
    <row r="2799" spans="1:1" x14ac:dyDescent="0.2">
      <c r="A2799"/>
    </row>
    <row r="2800" spans="1:1" x14ac:dyDescent="0.2">
      <c r="A2800"/>
    </row>
    <row r="2801" spans="1:1" x14ac:dyDescent="0.2">
      <c r="A2801"/>
    </row>
    <row r="2802" spans="1:1" x14ac:dyDescent="0.2">
      <c r="A2802"/>
    </row>
    <row r="2803" spans="1:1" x14ac:dyDescent="0.2">
      <c r="A2803"/>
    </row>
    <row r="2804" spans="1:1" x14ac:dyDescent="0.2">
      <c r="A2804"/>
    </row>
    <row r="2805" spans="1:1" x14ac:dyDescent="0.2">
      <c r="A2805"/>
    </row>
    <row r="2806" spans="1:1" x14ac:dyDescent="0.2">
      <c r="A2806"/>
    </row>
    <row r="2807" spans="1:1" x14ac:dyDescent="0.2">
      <c r="A2807"/>
    </row>
    <row r="2808" spans="1:1" x14ac:dyDescent="0.2">
      <c r="A2808"/>
    </row>
    <row r="2809" spans="1:1" x14ac:dyDescent="0.2">
      <c r="A2809"/>
    </row>
    <row r="2810" spans="1:1" x14ac:dyDescent="0.2">
      <c r="A2810"/>
    </row>
    <row r="2811" spans="1:1" x14ac:dyDescent="0.2">
      <c r="A2811"/>
    </row>
    <row r="2812" spans="1:1" x14ac:dyDescent="0.2">
      <c r="A2812"/>
    </row>
    <row r="2813" spans="1:1" x14ac:dyDescent="0.2">
      <c r="A2813"/>
    </row>
    <row r="2814" spans="1:1" x14ac:dyDescent="0.2">
      <c r="A2814"/>
    </row>
    <row r="2815" spans="1:1" x14ac:dyDescent="0.2">
      <c r="A2815"/>
    </row>
    <row r="2816" spans="1:1" x14ac:dyDescent="0.2">
      <c r="A2816"/>
    </row>
    <row r="2817" spans="1:1" x14ac:dyDescent="0.2">
      <c r="A2817"/>
    </row>
    <row r="2818" spans="1:1" x14ac:dyDescent="0.2">
      <c r="A2818"/>
    </row>
    <row r="2819" spans="1:1" x14ac:dyDescent="0.2">
      <c r="A2819"/>
    </row>
    <row r="2820" spans="1:1" x14ac:dyDescent="0.2">
      <c r="A2820"/>
    </row>
    <row r="2821" spans="1:1" x14ac:dyDescent="0.2">
      <c r="A2821"/>
    </row>
    <row r="2822" spans="1:1" x14ac:dyDescent="0.2">
      <c r="A2822"/>
    </row>
    <row r="2823" spans="1:1" x14ac:dyDescent="0.2">
      <c r="A2823"/>
    </row>
    <row r="2824" spans="1:1" x14ac:dyDescent="0.2">
      <c r="A2824"/>
    </row>
    <row r="2825" spans="1:1" x14ac:dyDescent="0.2">
      <c r="A2825"/>
    </row>
    <row r="2826" spans="1:1" x14ac:dyDescent="0.2">
      <c r="A2826"/>
    </row>
    <row r="2827" spans="1:1" x14ac:dyDescent="0.2">
      <c r="A2827"/>
    </row>
    <row r="2828" spans="1:1" x14ac:dyDescent="0.2">
      <c r="A2828"/>
    </row>
    <row r="2829" spans="1:1" x14ac:dyDescent="0.2">
      <c r="A2829"/>
    </row>
    <row r="2830" spans="1:1" x14ac:dyDescent="0.2">
      <c r="A2830"/>
    </row>
    <row r="2831" spans="1:1" x14ac:dyDescent="0.2">
      <c r="A2831"/>
    </row>
    <row r="2832" spans="1:1" x14ac:dyDescent="0.2">
      <c r="A2832"/>
    </row>
    <row r="2833" spans="1:1" x14ac:dyDescent="0.2">
      <c r="A2833"/>
    </row>
    <row r="2834" spans="1:1" x14ac:dyDescent="0.2">
      <c r="A2834"/>
    </row>
    <row r="2835" spans="1:1" x14ac:dyDescent="0.2">
      <c r="A2835"/>
    </row>
    <row r="2836" spans="1:1" x14ac:dyDescent="0.2">
      <c r="A2836"/>
    </row>
    <row r="2837" spans="1:1" x14ac:dyDescent="0.2">
      <c r="A2837"/>
    </row>
    <row r="2838" spans="1:1" x14ac:dyDescent="0.2">
      <c r="A2838"/>
    </row>
    <row r="2839" spans="1:1" x14ac:dyDescent="0.2">
      <c r="A2839"/>
    </row>
    <row r="2840" spans="1:1" x14ac:dyDescent="0.2">
      <c r="A2840"/>
    </row>
    <row r="2841" spans="1:1" x14ac:dyDescent="0.2">
      <c r="A2841"/>
    </row>
    <row r="2842" spans="1:1" x14ac:dyDescent="0.2">
      <c r="A2842"/>
    </row>
    <row r="2843" spans="1:1" x14ac:dyDescent="0.2">
      <c r="A2843"/>
    </row>
    <row r="2844" spans="1:1" x14ac:dyDescent="0.2">
      <c r="A2844"/>
    </row>
    <row r="2845" spans="1:1" x14ac:dyDescent="0.2">
      <c r="A2845"/>
    </row>
    <row r="2846" spans="1:1" x14ac:dyDescent="0.2">
      <c r="A2846"/>
    </row>
    <row r="2847" spans="1:1" x14ac:dyDescent="0.2">
      <c r="A2847"/>
    </row>
    <row r="2848" spans="1:1" x14ac:dyDescent="0.2">
      <c r="A2848"/>
    </row>
    <row r="2849" spans="1:1" x14ac:dyDescent="0.2">
      <c r="A2849"/>
    </row>
    <row r="2850" spans="1:1" x14ac:dyDescent="0.2">
      <c r="A2850"/>
    </row>
    <row r="2851" spans="1:1" x14ac:dyDescent="0.2">
      <c r="A2851"/>
    </row>
    <row r="2852" spans="1:1" x14ac:dyDescent="0.2">
      <c r="A2852"/>
    </row>
    <row r="2853" spans="1:1" x14ac:dyDescent="0.2">
      <c r="A2853"/>
    </row>
    <row r="2854" spans="1:1" x14ac:dyDescent="0.2">
      <c r="A2854"/>
    </row>
    <row r="2855" spans="1:1" x14ac:dyDescent="0.2">
      <c r="A2855"/>
    </row>
    <row r="2856" spans="1:1" x14ac:dyDescent="0.2">
      <c r="A2856"/>
    </row>
    <row r="2857" spans="1:1" x14ac:dyDescent="0.2">
      <c r="A2857"/>
    </row>
    <row r="2858" spans="1:1" x14ac:dyDescent="0.2">
      <c r="A2858"/>
    </row>
    <row r="2859" spans="1:1" x14ac:dyDescent="0.2">
      <c r="A2859"/>
    </row>
    <row r="2860" spans="1:1" x14ac:dyDescent="0.2">
      <c r="A2860"/>
    </row>
    <row r="2861" spans="1:1" x14ac:dyDescent="0.2">
      <c r="A2861"/>
    </row>
    <row r="2862" spans="1:1" x14ac:dyDescent="0.2">
      <c r="A2862"/>
    </row>
    <row r="2863" spans="1:1" x14ac:dyDescent="0.2">
      <c r="A2863"/>
    </row>
    <row r="2864" spans="1:1" x14ac:dyDescent="0.2">
      <c r="A2864"/>
    </row>
    <row r="2865" spans="1:1" x14ac:dyDescent="0.2">
      <c r="A2865"/>
    </row>
    <row r="2866" spans="1:1" x14ac:dyDescent="0.2">
      <c r="A2866"/>
    </row>
    <row r="2867" spans="1:1" x14ac:dyDescent="0.2">
      <c r="A2867"/>
    </row>
    <row r="2868" spans="1:1" x14ac:dyDescent="0.2">
      <c r="A2868"/>
    </row>
    <row r="2869" spans="1:1" x14ac:dyDescent="0.2">
      <c r="A2869"/>
    </row>
    <row r="2870" spans="1:1" x14ac:dyDescent="0.2">
      <c r="A2870"/>
    </row>
    <row r="2871" spans="1:1" x14ac:dyDescent="0.2">
      <c r="A2871"/>
    </row>
    <row r="2872" spans="1:1" x14ac:dyDescent="0.2">
      <c r="A2872"/>
    </row>
    <row r="2873" spans="1:1" x14ac:dyDescent="0.2">
      <c r="A2873"/>
    </row>
    <row r="2874" spans="1:1" x14ac:dyDescent="0.2">
      <c r="A2874"/>
    </row>
    <row r="2875" spans="1:1" x14ac:dyDescent="0.2">
      <c r="A2875"/>
    </row>
    <row r="2876" spans="1:1" x14ac:dyDescent="0.2">
      <c r="A2876"/>
    </row>
    <row r="2877" spans="1:1" x14ac:dyDescent="0.2">
      <c r="A2877"/>
    </row>
    <row r="2878" spans="1:1" x14ac:dyDescent="0.2">
      <c r="A2878"/>
    </row>
    <row r="2879" spans="1:1" x14ac:dyDescent="0.2">
      <c r="A2879"/>
    </row>
    <row r="2880" spans="1:1" x14ac:dyDescent="0.2">
      <c r="A2880"/>
    </row>
    <row r="2881" spans="1:1" x14ac:dyDescent="0.2">
      <c r="A2881"/>
    </row>
    <row r="2882" spans="1:1" x14ac:dyDescent="0.2">
      <c r="A2882"/>
    </row>
    <row r="2883" spans="1:1" x14ac:dyDescent="0.2">
      <c r="A2883"/>
    </row>
    <row r="2884" spans="1:1" x14ac:dyDescent="0.2">
      <c r="A2884"/>
    </row>
    <row r="2885" spans="1:1" x14ac:dyDescent="0.2">
      <c r="A2885"/>
    </row>
    <row r="2886" spans="1:1" x14ac:dyDescent="0.2">
      <c r="A2886"/>
    </row>
    <row r="2887" spans="1:1" x14ac:dyDescent="0.2">
      <c r="A2887"/>
    </row>
    <row r="2888" spans="1:1" x14ac:dyDescent="0.2">
      <c r="A2888"/>
    </row>
    <row r="2889" spans="1:1" x14ac:dyDescent="0.2">
      <c r="A2889"/>
    </row>
    <row r="2890" spans="1:1" x14ac:dyDescent="0.2">
      <c r="A2890"/>
    </row>
    <row r="2891" spans="1:1" x14ac:dyDescent="0.2">
      <c r="A2891"/>
    </row>
    <row r="2892" spans="1:1" x14ac:dyDescent="0.2">
      <c r="A2892"/>
    </row>
    <row r="2893" spans="1:1" x14ac:dyDescent="0.2">
      <c r="A2893"/>
    </row>
    <row r="2894" spans="1:1" x14ac:dyDescent="0.2">
      <c r="A2894"/>
    </row>
    <row r="2895" spans="1:1" x14ac:dyDescent="0.2">
      <c r="A2895"/>
    </row>
    <row r="2896" spans="1:1" x14ac:dyDescent="0.2">
      <c r="A2896"/>
    </row>
    <row r="2897" spans="1:1" x14ac:dyDescent="0.2">
      <c r="A2897"/>
    </row>
    <row r="2898" spans="1:1" x14ac:dyDescent="0.2">
      <c r="A2898"/>
    </row>
    <row r="2899" spans="1:1" x14ac:dyDescent="0.2">
      <c r="A2899"/>
    </row>
    <row r="2900" spans="1:1" x14ac:dyDescent="0.2">
      <c r="A2900"/>
    </row>
    <row r="2901" spans="1:1" x14ac:dyDescent="0.2">
      <c r="A2901"/>
    </row>
    <row r="2902" spans="1:1" x14ac:dyDescent="0.2">
      <c r="A2902"/>
    </row>
    <row r="2903" spans="1:1" x14ac:dyDescent="0.2">
      <c r="A2903"/>
    </row>
    <row r="2904" spans="1:1" x14ac:dyDescent="0.2">
      <c r="A2904"/>
    </row>
    <row r="2905" spans="1:1" x14ac:dyDescent="0.2">
      <c r="A2905"/>
    </row>
    <row r="2906" spans="1:1" x14ac:dyDescent="0.2">
      <c r="A2906"/>
    </row>
    <row r="2907" spans="1:1" x14ac:dyDescent="0.2">
      <c r="A2907"/>
    </row>
    <row r="2908" spans="1:1" x14ac:dyDescent="0.2">
      <c r="A2908"/>
    </row>
    <row r="2909" spans="1:1" x14ac:dyDescent="0.2">
      <c r="A2909"/>
    </row>
    <row r="2910" spans="1:1" x14ac:dyDescent="0.2">
      <c r="A2910"/>
    </row>
    <row r="2911" spans="1:1" x14ac:dyDescent="0.2">
      <c r="A2911"/>
    </row>
    <row r="2912" spans="1:1" x14ac:dyDescent="0.2">
      <c r="A2912"/>
    </row>
    <row r="2913" spans="1:1" x14ac:dyDescent="0.2">
      <c r="A2913"/>
    </row>
    <row r="2914" spans="1:1" x14ac:dyDescent="0.2">
      <c r="A2914"/>
    </row>
    <row r="2915" spans="1:1" x14ac:dyDescent="0.2">
      <c r="A2915"/>
    </row>
    <row r="2916" spans="1:1" x14ac:dyDescent="0.2">
      <c r="A2916"/>
    </row>
    <row r="2917" spans="1:1" x14ac:dyDescent="0.2">
      <c r="A2917"/>
    </row>
    <row r="2918" spans="1:1" x14ac:dyDescent="0.2">
      <c r="A2918"/>
    </row>
    <row r="2919" spans="1:1" x14ac:dyDescent="0.2">
      <c r="A2919"/>
    </row>
    <row r="2920" spans="1:1" x14ac:dyDescent="0.2">
      <c r="A2920"/>
    </row>
    <row r="2921" spans="1:1" x14ac:dyDescent="0.2">
      <c r="A2921"/>
    </row>
    <row r="2922" spans="1:1" x14ac:dyDescent="0.2">
      <c r="A2922"/>
    </row>
    <row r="2923" spans="1:1" x14ac:dyDescent="0.2">
      <c r="A2923"/>
    </row>
    <row r="2924" spans="1:1" x14ac:dyDescent="0.2">
      <c r="A2924"/>
    </row>
    <row r="2925" spans="1:1" x14ac:dyDescent="0.2">
      <c r="A2925"/>
    </row>
    <row r="2926" spans="1:1" x14ac:dyDescent="0.2">
      <c r="A2926"/>
    </row>
    <row r="2927" spans="1:1" x14ac:dyDescent="0.2">
      <c r="A2927"/>
    </row>
    <row r="2928" spans="1:1" x14ac:dyDescent="0.2">
      <c r="A2928"/>
    </row>
    <row r="2929" spans="1:1" x14ac:dyDescent="0.2">
      <c r="A2929"/>
    </row>
    <row r="2930" spans="1:1" x14ac:dyDescent="0.2">
      <c r="A2930"/>
    </row>
    <row r="2931" spans="1:1" x14ac:dyDescent="0.2">
      <c r="A2931"/>
    </row>
    <row r="2932" spans="1:1" x14ac:dyDescent="0.2">
      <c r="A2932"/>
    </row>
    <row r="2933" spans="1:1" x14ac:dyDescent="0.2">
      <c r="A2933"/>
    </row>
    <row r="2934" spans="1:1" x14ac:dyDescent="0.2">
      <c r="A2934"/>
    </row>
    <row r="2935" spans="1:1" x14ac:dyDescent="0.2">
      <c r="A2935"/>
    </row>
    <row r="2936" spans="1:1" x14ac:dyDescent="0.2">
      <c r="A2936"/>
    </row>
    <row r="2937" spans="1:1" x14ac:dyDescent="0.2">
      <c r="A2937"/>
    </row>
    <row r="2938" spans="1:1" x14ac:dyDescent="0.2">
      <c r="A2938"/>
    </row>
    <row r="2939" spans="1:1" x14ac:dyDescent="0.2">
      <c r="A2939"/>
    </row>
    <row r="2940" spans="1:1" x14ac:dyDescent="0.2">
      <c r="A2940"/>
    </row>
    <row r="2941" spans="1:1" x14ac:dyDescent="0.2">
      <c r="A2941"/>
    </row>
    <row r="2942" spans="1:1" x14ac:dyDescent="0.2">
      <c r="A2942"/>
    </row>
    <row r="2943" spans="1:1" x14ac:dyDescent="0.2">
      <c r="A2943"/>
    </row>
    <row r="2944" spans="1:1" x14ac:dyDescent="0.2">
      <c r="A2944"/>
    </row>
    <row r="2945" spans="1:1" x14ac:dyDescent="0.2">
      <c r="A2945"/>
    </row>
    <row r="2946" spans="1:1" x14ac:dyDescent="0.2">
      <c r="A2946"/>
    </row>
    <row r="2947" spans="1:1" x14ac:dyDescent="0.2">
      <c r="A2947"/>
    </row>
    <row r="2948" spans="1:1" x14ac:dyDescent="0.2">
      <c r="A2948"/>
    </row>
    <row r="2949" spans="1:1" x14ac:dyDescent="0.2">
      <c r="A2949"/>
    </row>
    <row r="2950" spans="1:1" x14ac:dyDescent="0.2">
      <c r="A2950"/>
    </row>
    <row r="2951" spans="1:1" x14ac:dyDescent="0.2">
      <c r="A2951"/>
    </row>
    <row r="2952" spans="1:1" x14ac:dyDescent="0.2">
      <c r="A2952"/>
    </row>
    <row r="2953" spans="1:1" x14ac:dyDescent="0.2">
      <c r="A2953"/>
    </row>
    <row r="2954" spans="1:1" x14ac:dyDescent="0.2">
      <c r="A2954"/>
    </row>
    <row r="2955" spans="1:1" x14ac:dyDescent="0.2">
      <c r="A2955"/>
    </row>
    <row r="2956" spans="1:1" x14ac:dyDescent="0.2">
      <c r="A2956"/>
    </row>
    <row r="2957" spans="1:1" x14ac:dyDescent="0.2">
      <c r="A2957"/>
    </row>
    <row r="2958" spans="1:1" x14ac:dyDescent="0.2">
      <c r="A2958"/>
    </row>
    <row r="2959" spans="1:1" x14ac:dyDescent="0.2">
      <c r="A2959"/>
    </row>
    <row r="2960" spans="1:1" x14ac:dyDescent="0.2">
      <c r="A2960"/>
    </row>
    <row r="2961" spans="1:1" x14ac:dyDescent="0.2">
      <c r="A2961"/>
    </row>
    <row r="2962" spans="1:1" x14ac:dyDescent="0.2">
      <c r="A2962"/>
    </row>
    <row r="2963" spans="1:1" x14ac:dyDescent="0.2">
      <c r="A2963"/>
    </row>
    <row r="2964" spans="1:1" x14ac:dyDescent="0.2">
      <c r="A2964"/>
    </row>
    <row r="2965" spans="1:1" x14ac:dyDescent="0.2">
      <c r="A2965"/>
    </row>
    <row r="2966" spans="1:1" x14ac:dyDescent="0.2">
      <c r="A2966"/>
    </row>
    <row r="2967" spans="1:1" x14ac:dyDescent="0.2">
      <c r="A2967"/>
    </row>
    <row r="2968" spans="1:1" x14ac:dyDescent="0.2">
      <c r="A2968"/>
    </row>
    <row r="2969" spans="1:1" x14ac:dyDescent="0.2">
      <c r="A2969"/>
    </row>
    <row r="2970" spans="1:1" x14ac:dyDescent="0.2">
      <c r="A2970"/>
    </row>
    <row r="2971" spans="1:1" x14ac:dyDescent="0.2">
      <c r="A2971"/>
    </row>
    <row r="2972" spans="1:1" x14ac:dyDescent="0.2">
      <c r="A2972"/>
    </row>
    <row r="2973" spans="1:1" x14ac:dyDescent="0.2">
      <c r="A2973"/>
    </row>
    <row r="2974" spans="1:1" x14ac:dyDescent="0.2">
      <c r="A2974"/>
    </row>
    <row r="2975" spans="1:1" x14ac:dyDescent="0.2">
      <c r="A2975"/>
    </row>
    <row r="2976" spans="1:1" x14ac:dyDescent="0.2">
      <c r="A2976"/>
    </row>
    <row r="2977" spans="1:1" x14ac:dyDescent="0.2">
      <c r="A2977"/>
    </row>
    <row r="2978" spans="1:1" x14ac:dyDescent="0.2">
      <c r="A2978"/>
    </row>
    <row r="2979" spans="1:1" x14ac:dyDescent="0.2">
      <c r="A2979"/>
    </row>
    <row r="2980" spans="1:1" x14ac:dyDescent="0.2">
      <c r="A2980"/>
    </row>
    <row r="2981" spans="1:1" x14ac:dyDescent="0.2">
      <c r="A2981"/>
    </row>
    <row r="2982" spans="1:1" x14ac:dyDescent="0.2">
      <c r="A2982"/>
    </row>
    <row r="2983" spans="1:1" x14ac:dyDescent="0.2">
      <c r="A2983"/>
    </row>
    <row r="2984" spans="1:1" x14ac:dyDescent="0.2">
      <c r="A2984"/>
    </row>
    <row r="2985" spans="1:1" x14ac:dyDescent="0.2">
      <c r="A2985"/>
    </row>
    <row r="2986" spans="1:1" x14ac:dyDescent="0.2">
      <c r="A2986"/>
    </row>
    <row r="2987" spans="1:1" x14ac:dyDescent="0.2">
      <c r="A2987"/>
    </row>
    <row r="2988" spans="1:1" x14ac:dyDescent="0.2">
      <c r="A2988"/>
    </row>
    <row r="2989" spans="1:1" x14ac:dyDescent="0.2">
      <c r="A2989"/>
    </row>
    <row r="2990" spans="1:1" x14ac:dyDescent="0.2">
      <c r="A2990"/>
    </row>
    <row r="2991" spans="1:1" x14ac:dyDescent="0.2">
      <c r="A2991"/>
    </row>
    <row r="2992" spans="1:1" x14ac:dyDescent="0.2">
      <c r="A2992"/>
    </row>
    <row r="2993" spans="1:1" x14ac:dyDescent="0.2">
      <c r="A2993"/>
    </row>
    <row r="2994" spans="1:1" x14ac:dyDescent="0.2">
      <c r="A2994"/>
    </row>
    <row r="2995" spans="1:1" x14ac:dyDescent="0.2">
      <c r="A2995"/>
    </row>
    <row r="2996" spans="1:1" x14ac:dyDescent="0.2">
      <c r="A2996"/>
    </row>
    <row r="2997" spans="1:1" x14ac:dyDescent="0.2">
      <c r="A2997"/>
    </row>
    <row r="2998" spans="1:1" x14ac:dyDescent="0.2">
      <c r="A2998"/>
    </row>
    <row r="2999" spans="1:1" x14ac:dyDescent="0.2">
      <c r="A2999"/>
    </row>
    <row r="3000" spans="1:1" x14ac:dyDescent="0.2">
      <c r="A3000"/>
    </row>
    <row r="3001" spans="1:1" x14ac:dyDescent="0.2">
      <c r="A3001"/>
    </row>
    <row r="3002" spans="1:1" x14ac:dyDescent="0.2">
      <c r="A3002"/>
    </row>
    <row r="3003" spans="1:1" x14ac:dyDescent="0.2">
      <c r="A3003"/>
    </row>
    <row r="3004" spans="1:1" x14ac:dyDescent="0.2">
      <c r="A3004"/>
    </row>
    <row r="3005" spans="1:1" x14ac:dyDescent="0.2">
      <c r="A3005"/>
    </row>
    <row r="3006" spans="1:1" x14ac:dyDescent="0.2">
      <c r="A3006"/>
    </row>
    <row r="3007" spans="1:1" x14ac:dyDescent="0.2">
      <c r="A3007"/>
    </row>
    <row r="3008" spans="1:1" x14ac:dyDescent="0.2">
      <c r="A3008"/>
    </row>
    <row r="3009" spans="1:1" x14ac:dyDescent="0.2">
      <c r="A3009"/>
    </row>
    <row r="3010" spans="1:1" x14ac:dyDescent="0.2">
      <c r="A3010"/>
    </row>
    <row r="3011" spans="1:1" x14ac:dyDescent="0.2">
      <c r="A3011"/>
    </row>
    <row r="3012" spans="1:1" x14ac:dyDescent="0.2">
      <c r="A3012"/>
    </row>
    <row r="3013" spans="1:1" x14ac:dyDescent="0.2">
      <c r="A3013"/>
    </row>
    <row r="3014" spans="1:1" x14ac:dyDescent="0.2">
      <c r="A3014"/>
    </row>
    <row r="3015" spans="1:1" x14ac:dyDescent="0.2">
      <c r="A3015"/>
    </row>
    <row r="3016" spans="1:1" x14ac:dyDescent="0.2">
      <c r="A3016"/>
    </row>
    <row r="3017" spans="1:1" x14ac:dyDescent="0.2">
      <c r="A3017"/>
    </row>
    <row r="3018" spans="1:1" x14ac:dyDescent="0.2">
      <c r="A3018"/>
    </row>
    <row r="3019" spans="1:1" x14ac:dyDescent="0.2">
      <c r="A3019"/>
    </row>
    <row r="3020" spans="1:1" x14ac:dyDescent="0.2">
      <c r="A3020"/>
    </row>
    <row r="3021" spans="1:1" x14ac:dyDescent="0.2">
      <c r="A3021"/>
    </row>
    <row r="3022" spans="1:1" x14ac:dyDescent="0.2">
      <c r="A3022"/>
    </row>
    <row r="3023" spans="1:1" x14ac:dyDescent="0.2">
      <c r="A3023"/>
    </row>
    <row r="3024" spans="1:1" x14ac:dyDescent="0.2">
      <c r="A3024"/>
    </row>
    <row r="3025" spans="1:1" x14ac:dyDescent="0.2">
      <c r="A3025"/>
    </row>
    <row r="3026" spans="1:1" x14ac:dyDescent="0.2">
      <c r="A3026"/>
    </row>
    <row r="3027" spans="1:1" x14ac:dyDescent="0.2">
      <c r="A3027"/>
    </row>
    <row r="3028" spans="1:1" x14ac:dyDescent="0.2">
      <c r="A3028"/>
    </row>
    <row r="3029" spans="1:1" x14ac:dyDescent="0.2">
      <c r="A3029"/>
    </row>
    <row r="3030" spans="1:1" x14ac:dyDescent="0.2">
      <c r="A3030"/>
    </row>
    <row r="3031" spans="1:1" x14ac:dyDescent="0.2">
      <c r="A3031"/>
    </row>
    <row r="3032" spans="1:1" x14ac:dyDescent="0.2">
      <c r="A3032"/>
    </row>
    <row r="3033" spans="1:1" x14ac:dyDescent="0.2">
      <c r="A3033"/>
    </row>
    <row r="3034" spans="1:1" x14ac:dyDescent="0.2">
      <c r="A3034"/>
    </row>
    <row r="3035" spans="1:1" x14ac:dyDescent="0.2">
      <c r="A3035"/>
    </row>
    <row r="3036" spans="1:1" x14ac:dyDescent="0.2">
      <c r="A3036"/>
    </row>
    <row r="3037" spans="1:1" x14ac:dyDescent="0.2">
      <c r="A3037"/>
    </row>
    <row r="3038" spans="1:1" x14ac:dyDescent="0.2">
      <c r="A3038"/>
    </row>
    <row r="3039" spans="1:1" x14ac:dyDescent="0.2">
      <c r="A3039"/>
    </row>
    <row r="3040" spans="1:1" x14ac:dyDescent="0.2">
      <c r="A3040"/>
    </row>
    <row r="3041" spans="1:1" x14ac:dyDescent="0.2">
      <c r="A3041"/>
    </row>
    <row r="3042" spans="1:1" x14ac:dyDescent="0.2">
      <c r="A3042"/>
    </row>
    <row r="3043" spans="1:1" x14ac:dyDescent="0.2">
      <c r="A3043"/>
    </row>
    <row r="3044" spans="1:1" x14ac:dyDescent="0.2">
      <c r="A3044"/>
    </row>
    <row r="3045" spans="1:1" x14ac:dyDescent="0.2">
      <c r="A3045"/>
    </row>
    <row r="3046" spans="1:1" x14ac:dyDescent="0.2">
      <c r="A3046"/>
    </row>
    <row r="3047" spans="1:1" x14ac:dyDescent="0.2">
      <c r="A3047"/>
    </row>
    <row r="3048" spans="1:1" x14ac:dyDescent="0.2">
      <c r="A3048"/>
    </row>
    <row r="3049" spans="1:1" x14ac:dyDescent="0.2">
      <c r="A3049"/>
    </row>
    <row r="3050" spans="1:1" x14ac:dyDescent="0.2">
      <c r="A3050"/>
    </row>
    <row r="3051" spans="1:1" x14ac:dyDescent="0.2">
      <c r="A3051"/>
    </row>
    <row r="3052" spans="1:1" x14ac:dyDescent="0.2">
      <c r="A3052"/>
    </row>
    <row r="3053" spans="1:1" x14ac:dyDescent="0.2">
      <c r="A3053"/>
    </row>
    <row r="3054" spans="1:1" x14ac:dyDescent="0.2">
      <c r="A3054"/>
    </row>
    <row r="3055" spans="1:1" x14ac:dyDescent="0.2">
      <c r="A3055"/>
    </row>
    <row r="3056" spans="1:1" x14ac:dyDescent="0.2">
      <c r="A3056"/>
    </row>
    <row r="3057" spans="1:1" x14ac:dyDescent="0.2">
      <c r="A3057"/>
    </row>
    <row r="3058" spans="1:1" x14ac:dyDescent="0.2">
      <c r="A3058"/>
    </row>
    <row r="3059" spans="1:1" x14ac:dyDescent="0.2">
      <c r="A3059"/>
    </row>
    <row r="3060" spans="1:1" x14ac:dyDescent="0.2">
      <c r="A3060"/>
    </row>
    <row r="3061" spans="1:1" x14ac:dyDescent="0.2">
      <c r="A3061"/>
    </row>
    <row r="3062" spans="1:1" x14ac:dyDescent="0.2">
      <c r="A3062"/>
    </row>
    <row r="3063" spans="1:1" x14ac:dyDescent="0.2">
      <c r="A3063"/>
    </row>
    <row r="3064" spans="1:1" x14ac:dyDescent="0.2">
      <c r="A3064"/>
    </row>
    <row r="3065" spans="1:1" x14ac:dyDescent="0.2">
      <c r="A3065"/>
    </row>
    <row r="3066" spans="1:1" x14ac:dyDescent="0.2">
      <c r="A3066"/>
    </row>
    <row r="3067" spans="1:1" x14ac:dyDescent="0.2">
      <c r="A3067"/>
    </row>
    <row r="3068" spans="1:1" x14ac:dyDescent="0.2">
      <c r="A3068"/>
    </row>
    <row r="3069" spans="1:1" x14ac:dyDescent="0.2">
      <c r="A3069"/>
    </row>
    <row r="3070" spans="1:1" x14ac:dyDescent="0.2">
      <c r="A3070"/>
    </row>
    <row r="3071" spans="1:1" x14ac:dyDescent="0.2">
      <c r="A3071"/>
    </row>
    <row r="3072" spans="1:1" x14ac:dyDescent="0.2">
      <c r="A3072"/>
    </row>
    <row r="3073" spans="1:1" x14ac:dyDescent="0.2">
      <c r="A3073"/>
    </row>
    <row r="3074" spans="1:1" x14ac:dyDescent="0.2">
      <c r="A3074"/>
    </row>
    <row r="3075" spans="1:1" x14ac:dyDescent="0.2">
      <c r="A3075"/>
    </row>
    <row r="3076" spans="1:1" x14ac:dyDescent="0.2">
      <c r="A3076"/>
    </row>
    <row r="3077" spans="1:1" x14ac:dyDescent="0.2">
      <c r="A3077"/>
    </row>
    <row r="3078" spans="1:1" x14ac:dyDescent="0.2">
      <c r="A3078"/>
    </row>
    <row r="3079" spans="1:1" x14ac:dyDescent="0.2">
      <c r="A3079"/>
    </row>
    <row r="3080" spans="1:1" x14ac:dyDescent="0.2">
      <c r="A3080"/>
    </row>
    <row r="3081" spans="1:1" x14ac:dyDescent="0.2">
      <c r="A3081"/>
    </row>
    <row r="3082" spans="1:1" x14ac:dyDescent="0.2">
      <c r="A3082"/>
    </row>
    <row r="3083" spans="1:1" x14ac:dyDescent="0.2">
      <c r="A3083"/>
    </row>
    <row r="3084" spans="1:1" x14ac:dyDescent="0.2">
      <c r="A3084"/>
    </row>
    <row r="3085" spans="1:1" x14ac:dyDescent="0.2">
      <c r="A3085"/>
    </row>
    <row r="3086" spans="1:1" x14ac:dyDescent="0.2">
      <c r="A3086"/>
    </row>
    <row r="3087" spans="1:1" x14ac:dyDescent="0.2">
      <c r="A3087"/>
    </row>
    <row r="3088" spans="1:1" x14ac:dyDescent="0.2">
      <c r="A3088"/>
    </row>
    <row r="3089" spans="1:1" x14ac:dyDescent="0.2">
      <c r="A3089"/>
    </row>
    <row r="3090" spans="1:1" x14ac:dyDescent="0.2">
      <c r="A3090"/>
    </row>
    <row r="3091" spans="1:1" x14ac:dyDescent="0.2">
      <c r="A3091"/>
    </row>
    <row r="3092" spans="1:1" x14ac:dyDescent="0.2">
      <c r="A3092"/>
    </row>
    <row r="3093" spans="1:1" x14ac:dyDescent="0.2">
      <c r="A3093"/>
    </row>
    <row r="3094" spans="1:1" x14ac:dyDescent="0.2">
      <c r="A3094"/>
    </row>
    <row r="3095" spans="1:1" x14ac:dyDescent="0.2">
      <c r="A3095"/>
    </row>
    <row r="3096" spans="1:1" x14ac:dyDescent="0.2">
      <c r="A3096"/>
    </row>
    <row r="3097" spans="1:1" x14ac:dyDescent="0.2">
      <c r="A3097"/>
    </row>
    <row r="3098" spans="1:1" x14ac:dyDescent="0.2">
      <c r="A3098"/>
    </row>
    <row r="3099" spans="1:1" x14ac:dyDescent="0.2">
      <c r="A3099"/>
    </row>
    <row r="3100" spans="1:1" x14ac:dyDescent="0.2">
      <c r="A3100"/>
    </row>
    <row r="3101" spans="1:1" x14ac:dyDescent="0.2">
      <c r="A3101"/>
    </row>
    <row r="3102" spans="1:1" x14ac:dyDescent="0.2">
      <c r="A3102"/>
    </row>
    <row r="3103" spans="1:1" x14ac:dyDescent="0.2">
      <c r="A3103"/>
    </row>
    <row r="3104" spans="1:1" x14ac:dyDescent="0.2">
      <c r="A3104"/>
    </row>
    <row r="3105" spans="1:1" x14ac:dyDescent="0.2">
      <c r="A3105"/>
    </row>
    <row r="3106" spans="1:1" x14ac:dyDescent="0.2">
      <c r="A3106"/>
    </row>
    <row r="3107" spans="1:1" x14ac:dyDescent="0.2">
      <c r="A3107"/>
    </row>
    <row r="3108" spans="1:1" x14ac:dyDescent="0.2">
      <c r="A3108"/>
    </row>
    <row r="3109" spans="1:1" x14ac:dyDescent="0.2">
      <c r="A3109"/>
    </row>
    <row r="3110" spans="1:1" x14ac:dyDescent="0.2">
      <c r="A3110"/>
    </row>
    <row r="3111" spans="1:1" x14ac:dyDescent="0.2">
      <c r="A3111"/>
    </row>
    <row r="3112" spans="1:1" x14ac:dyDescent="0.2">
      <c r="A3112"/>
    </row>
    <row r="3113" spans="1:1" x14ac:dyDescent="0.2">
      <c r="A3113"/>
    </row>
    <row r="3114" spans="1:1" x14ac:dyDescent="0.2">
      <c r="A3114"/>
    </row>
    <row r="3115" spans="1:1" x14ac:dyDescent="0.2">
      <c r="A3115"/>
    </row>
    <row r="3116" spans="1:1" x14ac:dyDescent="0.2">
      <c r="A3116"/>
    </row>
    <row r="3117" spans="1:1" x14ac:dyDescent="0.2">
      <c r="A3117"/>
    </row>
    <row r="3118" spans="1:1" x14ac:dyDescent="0.2">
      <c r="A3118"/>
    </row>
    <row r="3119" spans="1:1" x14ac:dyDescent="0.2">
      <c r="A3119"/>
    </row>
    <row r="3120" spans="1:1" x14ac:dyDescent="0.2">
      <c r="A3120"/>
    </row>
    <row r="3121" spans="1:1" x14ac:dyDescent="0.2">
      <c r="A3121"/>
    </row>
    <row r="3122" spans="1:1" x14ac:dyDescent="0.2">
      <c r="A3122"/>
    </row>
    <row r="3123" spans="1:1" x14ac:dyDescent="0.2">
      <c r="A3123"/>
    </row>
    <row r="3124" spans="1:1" x14ac:dyDescent="0.2">
      <c r="A3124"/>
    </row>
    <row r="3125" spans="1:1" x14ac:dyDescent="0.2">
      <c r="A3125"/>
    </row>
    <row r="3126" spans="1:1" x14ac:dyDescent="0.2">
      <c r="A3126"/>
    </row>
    <row r="3127" spans="1:1" x14ac:dyDescent="0.2">
      <c r="A3127"/>
    </row>
    <row r="3128" spans="1:1" x14ac:dyDescent="0.2">
      <c r="A3128"/>
    </row>
    <row r="3129" spans="1:1" x14ac:dyDescent="0.2">
      <c r="A3129"/>
    </row>
    <row r="3130" spans="1:1" x14ac:dyDescent="0.2">
      <c r="A3130"/>
    </row>
    <row r="3131" spans="1:1" x14ac:dyDescent="0.2">
      <c r="A3131"/>
    </row>
    <row r="3132" spans="1:1" x14ac:dyDescent="0.2">
      <c r="A3132"/>
    </row>
    <row r="3133" spans="1:1" x14ac:dyDescent="0.2">
      <c r="A3133"/>
    </row>
    <row r="3134" spans="1:1" x14ac:dyDescent="0.2">
      <c r="A3134"/>
    </row>
    <row r="3135" spans="1:1" x14ac:dyDescent="0.2">
      <c r="A3135"/>
    </row>
    <row r="3136" spans="1:1" x14ac:dyDescent="0.2">
      <c r="A3136"/>
    </row>
    <row r="3137" spans="1:1" x14ac:dyDescent="0.2">
      <c r="A3137"/>
    </row>
    <row r="3138" spans="1:1" x14ac:dyDescent="0.2">
      <c r="A3138"/>
    </row>
    <row r="3139" spans="1:1" x14ac:dyDescent="0.2">
      <c r="A3139"/>
    </row>
    <row r="3140" spans="1:1" x14ac:dyDescent="0.2">
      <c r="A3140"/>
    </row>
    <row r="3141" spans="1:1" x14ac:dyDescent="0.2">
      <c r="A3141"/>
    </row>
    <row r="3142" spans="1:1" x14ac:dyDescent="0.2">
      <c r="A3142"/>
    </row>
    <row r="3143" spans="1:1" x14ac:dyDescent="0.2">
      <c r="A3143"/>
    </row>
    <row r="3144" spans="1:1" x14ac:dyDescent="0.2">
      <c r="A3144"/>
    </row>
    <row r="3145" spans="1:1" x14ac:dyDescent="0.2">
      <c r="A3145"/>
    </row>
    <row r="3146" spans="1:1" x14ac:dyDescent="0.2">
      <c r="A3146"/>
    </row>
    <row r="3147" spans="1:1" x14ac:dyDescent="0.2">
      <c r="A3147"/>
    </row>
    <row r="3148" spans="1:1" x14ac:dyDescent="0.2">
      <c r="A3148"/>
    </row>
    <row r="3149" spans="1:1" x14ac:dyDescent="0.2">
      <c r="A3149"/>
    </row>
    <row r="3150" spans="1:1" x14ac:dyDescent="0.2">
      <c r="A3150"/>
    </row>
    <row r="3151" spans="1:1" x14ac:dyDescent="0.2">
      <c r="A3151"/>
    </row>
    <row r="3152" spans="1:1" x14ac:dyDescent="0.2">
      <c r="A3152"/>
    </row>
    <row r="3153" spans="1:1" x14ac:dyDescent="0.2">
      <c r="A3153"/>
    </row>
    <row r="3154" spans="1:1" x14ac:dyDescent="0.2">
      <c r="A3154"/>
    </row>
    <row r="3155" spans="1:1" x14ac:dyDescent="0.2">
      <c r="A3155"/>
    </row>
    <row r="3156" spans="1:1" x14ac:dyDescent="0.2">
      <c r="A3156"/>
    </row>
    <row r="3157" spans="1:1" x14ac:dyDescent="0.2">
      <c r="A3157"/>
    </row>
    <row r="3158" spans="1:1" x14ac:dyDescent="0.2">
      <c r="A3158"/>
    </row>
    <row r="3159" spans="1:1" x14ac:dyDescent="0.2">
      <c r="A3159"/>
    </row>
    <row r="3160" spans="1:1" x14ac:dyDescent="0.2">
      <c r="A3160"/>
    </row>
    <row r="3161" spans="1:1" x14ac:dyDescent="0.2">
      <c r="A3161"/>
    </row>
    <row r="3162" spans="1:1" x14ac:dyDescent="0.2">
      <c r="A3162"/>
    </row>
    <row r="3163" spans="1:1" x14ac:dyDescent="0.2">
      <c r="A3163"/>
    </row>
    <row r="3164" spans="1:1" x14ac:dyDescent="0.2">
      <c r="A3164"/>
    </row>
    <row r="3165" spans="1:1" x14ac:dyDescent="0.2">
      <c r="A3165"/>
    </row>
    <row r="3166" spans="1:1" x14ac:dyDescent="0.2">
      <c r="A3166"/>
    </row>
    <row r="3167" spans="1:1" x14ac:dyDescent="0.2">
      <c r="A3167"/>
    </row>
    <row r="3168" spans="1:1" x14ac:dyDescent="0.2">
      <c r="A3168"/>
    </row>
    <row r="3169" spans="1:1" x14ac:dyDescent="0.2">
      <c r="A3169"/>
    </row>
    <row r="3170" spans="1:1" x14ac:dyDescent="0.2">
      <c r="A3170"/>
    </row>
    <row r="3171" spans="1:1" x14ac:dyDescent="0.2">
      <c r="A3171"/>
    </row>
    <row r="3172" spans="1:1" x14ac:dyDescent="0.2">
      <c r="A3172"/>
    </row>
    <row r="3173" spans="1:1" x14ac:dyDescent="0.2">
      <c r="A3173"/>
    </row>
    <row r="3174" spans="1:1" x14ac:dyDescent="0.2">
      <c r="A3174"/>
    </row>
    <row r="3175" spans="1:1" x14ac:dyDescent="0.2">
      <c r="A3175"/>
    </row>
    <row r="3176" spans="1:1" x14ac:dyDescent="0.2">
      <c r="A3176"/>
    </row>
    <row r="3177" spans="1:1" x14ac:dyDescent="0.2">
      <c r="A3177"/>
    </row>
    <row r="3178" spans="1:1" x14ac:dyDescent="0.2">
      <c r="A3178"/>
    </row>
    <row r="3179" spans="1:1" x14ac:dyDescent="0.2">
      <c r="A3179"/>
    </row>
    <row r="3180" spans="1:1" x14ac:dyDescent="0.2">
      <c r="A3180"/>
    </row>
    <row r="3181" spans="1:1" x14ac:dyDescent="0.2">
      <c r="A3181"/>
    </row>
    <row r="3182" spans="1:1" x14ac:dyDescent="0.2">
      <c r="A3182"/>
    </row>
    <row r="3183" spans="1:1" x14ac:dyDescent="0.2">
      <c r="A3183"/>
    </row>
    <row r="3184" spans="1:1" x14ac:dyDescent="0.2">
      <c r="A3184"/>
    </row>
    <row r="3185" spans="1:1" x14ac:dyDescent="0.2">
      <c r="A3185"/>
    </row>
    <row r="3186" spans="1:1" x14ac:dyDescent="0.2">
      <c r="A3186"/>
    </row>
    <row r="3187" spans="1:1" x14ac:dyDescent="0.2">
      <c r="A3187"/>
    </row>
    <row r="3188" spans="1:1" x14ac:dyDescent="0.2">
      <c r="A3188"/>
    </row>
    <row r="3189" spans="1:1" x14ac:dyDescent="0.2">
      <c r="A3189"/>
    </row>
    <row r="3190" spans="1:1" x14ac:dyDescent="0.2">
      <c r="A3190"/>
    </row>
    <row r="3191" spans="1:1" x14ac:dyDescent="0.2">
      <c r="A3191"/>
    </row>
    <row r="3192" spans="1:1" x14ac:dyDescent="0.2">
      <c r="A3192"/>
    </row>
    <row r="3193" spans="1:1" x14ac:dyDescent="0.2">
      <c r="A3193"/>
    </row>
    <row r="3194" spans="1:1" x14ac:dyDescent="0.2">
      <c r="A3194"/>
    </row>
    <row r="3195" spans="1:1" x14ac:dyDescent="0.2">
      <c r="A3195"/>
    </row>
    <row r="3196" spans="1:1" x14ac:dyDescent="0.2">
      <c r="A3196"/>
    </row>
    <row r="3197" spans="1:1" x14ac:dyDescent="0.2">
      <c r="A3197"/>
    </row>
    <row r="3198" spans="1:1" x14ac:dyDescent="0.2">
      <c r="A3198"/>
    </row>
    <row r="3199" spans="1:1" x14ac:dyDescent="0.2">
      <c r="A3199"/>
    </row>
    <row r="3200" spans="1:1" x14ac:dyDescent="0.2">
      <c r="A3200"/>
    </row>
    <row r="3201" spans="1:1" x14ac:dyDescent="0.2">
      <c r="A3201"/>
    </row>
    <row r="3202" spans="1:1" x14ac:dyDescent="0.2">
      <c r="A3202"/>
    </row>
    <row r="3203" spans="1:1" x14ac:dyDescent="0.2">
      <c r="A3203"/>
    </row>
    <row r="3204" spans="1:1" x14ac:dyDescent="0.2">
      <c r="A3204"/>
    </row>
    <row r="3205" spans="1:1" x14ac:dyDescent="0.2">
      <c r="A3205"/>
    </row>
    <row r="3206" spans="1:1" x14ac:dyDescent="0.2">
      <c r="A3206"/>
    </row>
    <row r="3207" spans="1:1" x14ac:dyDescent="0.2">
      <c r="A3207"/>
    </row>
    <row r="3208" spans="1:1" x14ac:dyDescent="0.2">
      <c r="A3208"/>
    </row>
    <row r="3209" spans="1:1" x14ac:dyDescent="0.2">
      <c r="A3209"/>
    </row>
    <row r="3210" spans="1:1" x14ac:dyDescent="0.2">
      <c r="A3210"/>
    </row>
    <row r="3211" spans="1:1" x14ac:dyDescent="0.2">
      <c r="A3211"/>
    </row>
    <row r="3212" spans="1:1" x14ac:dyDescent="0.2">
      <c r="A3212"/>
    </row>
    <row r="3213" spans="1:1" x14ac:dyDescent="0.2">
      <c r="A3213"/>
    </row>
    <row r="3214" spans="1:1" x14ac:dyDescent="0.2">
      <c r="A3214"/>
    </row>
    <row r="3215" spans="1:1" x14ac:dyDescent="0.2">
      <c r="A3215"/>
    </row>
    <row r="3216" spans="1:1" x14ac:dyDescent="0.2">
      <c r="A3216"/>
    </row>
    <row r="3217" spans="1:1" x14ac:dyDescent="0.2">
      <c r="A3217"/>
    </row>
    <row r="3218" spans="1:1" x14ac:dyDescent="0.2">
      <c r="A3218"/>
    </row>
    <row r="3219" spans="1:1" x14ac:dyDescent="0.2">
      <c r="A3219"/>
    </row>
    <row r="3220" spans="1:1" x14ac:dyDescent="0.2">
      <c r="A3220"/>
    </row>
    <row r="3221" spans="1:1" x14ac:dyDescent="0.2">
      <c r="A3221"/>
    </row>
    <row r="3222" spans="1:1" x14ac:dyDescent="0.2">
      <c r="A3222"/>
    </row>
    <row r="3223" spans="1:1" x14ac:dyDescent="0.2">
      <c r="A3223"/>
    </row>
    <row r="3224" spans="1:1" x14ac:dyDescent="0.2">
      <c r="A3224"/>
    </row>
    <row r="3225" spans="1:1" x14ac:dyDescent="0.2">
      <c r="A3225"/>
    </row>
    <row r="3226" spans="1:1" x14ac:dyDescent="0.2">
      <c r="A3226"/>
    </row>
    <row r="3227" spans="1:1" x14ac:dyDescent="0.2">
      <c r="A3227"/>
    </row>
    <row r="3228" spans="1:1" x14ac:dyDescent="0.2">
      <c r="A3228"/>
    </row>
    <row r="3229" spans="1:1" x14ac:dyDescent="0.2">
      <c r="A3229"/>
    </row>
    <row r="3230" spans="1:1" x14ac:dyDescent="0.2">
      <c r="A3230"/>
    </row>
    <row r="3231" spans="1:1" x14ac:dyDescent="0.2">
      <c r="A3231"/>
    </row>
    <row r="3232" spans="1:1" x14ac:dyDescent="0.2">
      <c r="A3232"/>
    </row>
    <row r="3233" spans="1:1" x14ac:dyDescent="0.2">
      <c r="A3233"/>
    </row>
    <row r="3234" spans="1:1" x14ac:dyDescent="0.2">
      <c r="A3234"/>
    </row>
    <row r="3235" spans="1:1" x14ac:dyDescent="0.2">
      <c r="A3235"/>
    </row>
    <row r="3236" spans="1:1" x14ac:dyDescent="0.2">
      <c r="A3236"/>
    </row>
    <row r="3237" spans="1:1" x14ac:dyDescent="0.2">
      <c r="A3237"/>
    </row>
    <row r="3238" spans="1:1" x14ac:dyDescent="0.2">
      <c r="A3238"/>
    </row>
    <row r="3239" spans="1:1" x14ac:dyDescent="0.2">
      <c r="A3239"/>
    </row>
    <row r="3240" spans="1:1" x14ac:dyDescent="0.2">
      <c r="A3240"/>
    </row>
    <row r="3241" spans="1:1" x14ac:dyDescent="0.2">
      <c r="A3241"/>
    </row>
    <row r="3242" spans="1:1" x14ac:dyDescent="0.2">
      <c r="A3242"/>
    </row>
    <row r="3243" spans="1:1" x14ac:dyDescent="0.2">
      <c r="A3243"/>
    </row>
    <row r="3244" spans="1:1" x14ac:dyDescent="0.2">
      <c r="A3244"/>
    </row>
    <row r="3245" spans="1:1" x14ac:dyDescent="0.2">
      <c r="A3245"/>
    </row>
    <row r="3246" spans="1:1" x14ac:dyDescent="0.2">
      <c r="A3246"/>
    </row>
    <row r="3247" spans="1:1" x14ac:dyDescent="0.2">
      <c r="A3247"/>
    </row>
    <row r="3248" spans="1:1" x14ac:dyDescent="0.2">
      <c r="A3248"/>
    </row>
    <row r="3249" spans="1:1" x14ac:dyDescent="0.2">
      <c r="A3249"/>
    </row>
    <row r="3250" spans="1:1" x14ac:dyDescent="0.2">
      <c r="A3250"/>
    </row>
    <row r="3251" spans="1:1" x14ac:dyDescent="0.2">
      <c r="A3251"/>
    </row>
    <row r="3252" spans="1:1" x14ac:dyDescent="0.2">
      <c r="A3252"/>
    </row>
    <row r="3253" spans="1:1" x14ac:dyDescent="0.2">
      <c r="A3253"/>
    </row>
    <row r="3254" spans="1:1" x14ac:dyDescent="0.2">
      <c r="A3254"/>
    </row>
    <row r="3255" spans="1:1" x14ac:dyDescent="0.2">
      <c r="A3255"/>
    </row>
    <row r="3256" spans="1:1" x14ac:dyDescent="0.2">
      <c r="A3256"/>
    </row>
    <row r="3257" spans="1:1" x14ac:dyDescent="0.2">
      <c r="A3257"/>
    </row>
    <row r="3258" spans="1:1" x14ac:dyDescent="0.2">
      <c r="A3258"/>
    </row>
    <row r="3259" spans="1:1" x14ac:dyDescent="0.2">
      <c r="A3259"/>
    </row>
    <row r="3260" spans="1:1" x14ac:dyDescent="0.2">
      <c r="A3260"/>
    </row>
    <row r="3261" spans="1:1" x14ac:dyDescent="0.2">
      <c r="A3261"/>
    </row>
    <row r="3262" spans="1:1" x14ac:dyDescent="0.2">
      <c r="A3262"/>
    </row>
    <row r="3263" spans="1:1" x14ac:dyDescent="0.2">
      <c r="A3263"/>
    </row>
    <row r="3264" spans="1:1" x14ac:dyDescent="0.2">
      <c r="A3264"/>
    </row>
    <row r="3265" spans="1:1" x14ac:dyDescent="0.2">
      <c r="A3265"/>
    </row>
    <row r="3266" spans="1:1" x14ac:dyDescent="0.2">
      <c r="A3266"/>
    </row>
    <row r="3267" spans="1:1" x14ac:dyDescent="0.2">
      <c r="A3267"/>
    </row>
    <row r="3268" spans="1:1" x14ac:dyDescent="0.2">
      <c r="A3268"/>
    </row>
    <row r="3269" spans="1:1" x14ac:dyDescent="0.2">
      <c r="A3269"/>
    </row>
    <row r="3270" spans="1:1" x14ac:dyDescent="0.2">
      <c r="A3270"/>
    </row>
    <row r="3271" spans="1:1" x14ac:dyDescent="0.2">
      <c r="A3271"/>
    </row>
    <row r="3272" spans="1:1" x14ac:dyDescent="0.2">
      <c r="A3272"/>
    </row>
    <row r="3273" spans="1:1" x14ac:dyDescent="0.2">
      <c r="A3273"/>
    </row>
    <row r="3274" spans="1:1" x14ac:dyDescent="0.2">
      <c r="A3274"/>
    </row>
    <row r="3275" spans="1:1" x14ac:dyDescent="0.2">
      <c r="A3275"/>
    </row>
    <row r="3276" spans="1:1" x14ac:dyDescent="0.2">
      <c r="A3276"/>
    </row>
    <row r="3277" spans="1:1" x14ac:dyDescent="0.2">
      <c r="A3277"/>
    </row>
    <row r="3278" spans="1:1" x14ac:dyDescent="0.2">
      <c r="A3278"/>
    </row>
    <row r="3279" spans="1:1" x14ac:dyDescent="0.2">
      <c r="A3279"/>
    </row>
    <row r="3280" spans="1:1" x14ac:dyDescent="0.2">
      <c r="A3280"/>
    </row>
    <row r="3281" spans="1:1" x14ac:dyDescent="0.2">
      <c r="A3281"/>
    </row>
    <row r="3282" spans="1:1" x14ac:dyDescent="0.2">
      <c r="A3282"/>
    </row>
    <row r="3283" spans="1:1" x14ac:dyDescent="0.2">
      <c r="A3283"/>
    </row>
    <row r="3284" spans="1:1" x14ac:dyDescent="0.2">
      <c r="A3284"/>
    </row>
    <row r="3285" spans="1:1" x14ac:dyDescent="0.2">
      <c r="A3285"/>
    </row>
    <row r="3286" spans="1:1" x14ac:dyDescent="0.2">
      <c r="A3286"/>
    </row>
    <row r="3287" spans="1:1" x14ac:dyDescent="0.2">
      <c r="A3287"/>
    </row>
    <row r="3288" spans="1:1" x14ac:dyDescent="0.2">
      <c r="A3288"/>
    </row>
    <row r="3289" spans="1:1" x14ac:dyDescent="0.2">
      <c r="A3289"/>
    </row>
    <row r="3290" spans="1:1" x14ac:dyDescent="0.2">
      <c r="A3290"/>
    </row>
    <row r="3291" spans="1:1" x14ac:dyDescent="0.2">
      <c r="A3291"/>
    </row>
    <row r="3292" spans="1:1" x14ac:dyDescent="0.2">
      <c r="A3292"/>
    </row>
    <row r="3293" spans="1:1" x14ac:dyDescent="0.2">
      <c r="A3293"/>
    </row>
    <row r="3294" spans="1:1" x14ac:dyDescent="0.2">
      <c r="A3294"/>
    </row>
    <row r="3295" spans="1:1" x14ac:dyDescent="0.2">
      <c r="A3295"/>
    </row>
    <row r="3296" spans="1:1" x14ac:dyDescent="0.2">
      <c r="A3296"/>
    </row>
    <row r="3297" spans="1:1" x14ac:dyDescent="0.2">
      <c r="A3297"/>
    </row>
    <row r="3298" spans="1:1" x14ac:dyDescent="0.2">
      <c r="A3298"/>
    </row>
    <row r="3299" spans="1:1" x14ac:dyDescent="0.2">
      <c r="A3299"/>
    </row>
    <row r="3300" spans="1:1" x14ac:dyDescent="0.2">
      <c r="A3300"/>
    </row>
    <row r="3301" spans="1:1" x14ac:dyDescent="0.2">
      <c r="A3301"/>
    </row>
    <row r="3302" spans="1:1" x14ac:dyDescent="0.2">
      <c r="A3302"/>
    </row>
    <row r="3303" spans="1:1" x14ac:dyDescent="0.2">
      <c r="A3303"/>
    </row>
    <row r="3304" spans="1:1" x14ac:dyDescent="0.2">
      <c r="A3304"/>
    </row>
    <row r="3305" spans="1:1" x14ac:dyDescent="0.2">
      <c r="A3305"/>
    </row>
    <row r="3306" spans="1:1" x14ac:dyDescent="0.2">
      <c r="A3306"/>
    </row>
    <row r="3307" spans="1:1" x14ac:dyDescent="0.2">
      <c r="A3307"/>
    </row>
    <row r="3308" spans="1:1" x14ac:dyDescent="0.2">
      <c r="A3308"/>
    </row>
    <row r="3309" spans="1:1" x14ac:dyDescent="0.2">
      <c r="A3309"/>
    </row>
    <row r="3310" spans="1:1" x14ac:dyDescent="0.2">
      <c r="A3310"/>
    </row>
    <row r="3311" spans="1:1" x14ac:dyDescent="0.2">
      <c r="A3311"/>
    </row>
    <row r="3312" spans="1:1" x14ac:dyDescent="0.2">
      <c r="A3312"/>
    </row>
    <row r="3313" spans="1:1" x14ac:dyDescent="0.2">
      <c r="A3313"/>
    </row>
    <row r="3314" spans="1:1" x14ac:dyDescent="0.2">
      <c r="A3314"/>
    </row>
    <row r="3315" spans="1:1" x14ac:dyDescent="0.2">
      <c r="A3315"/>
    </row>
    <row r="3316" spans="1:1" x14ac:dyDescent="0.2">
      <c r="A3316"/>
    </row>
    <row r="3317" spans="1:1" x14ac:dyDescent="0.2">
      <c r="A3317"/>
    </row>
    <row r="3318" spans="1:1" x14ac:dyDescent="0.2">
      <c r="A3318"/>
    </row>
    <row r="3319" spans="1:1" x14ac:dyDescent="0.2">
      <c r="A3319"/>
    </row>
    <row r="3320" spans="1:1" x14ac:dyDescent="0.2">
      <c r="A3320"/>
    </row>
    <row r="3321" spans="1:1" x14ac:dyDescent="0.2">
      <c r="A3321"/>
    </row>
    <row r="3322" spans="1:1" x14ac:dyDescent="0.2">
      <c r="A3322"/>
    </row>
    <row r="3323" spans="1:1" x14ac:dyDescent="0.2">
      <c r="A3323"/>
    </row>
    <row r="3324" spans="1:1" x14ac:dyDescent="0.2">
      <c r="A3324"/>
    </row>
    <row r="3325" spans="1:1" x14ac:dyDescent="0.2">
      <c r="A3325"/>
    </row>
    <row r="3326" spans="1:1" x14ac:dyDescent="0.2">
      <c r="A3326"/>
    </row>
    <row r="3327" spans="1:1" x14ac:dyDescent="0.2">
      <c r="A3327"/>
    </row>
    <row r="3328" spans="1:1" x14ac:dyDescent="0.2">
      <c r="A3328"/>
    </row>
    <row r="3329" spans="1:1" x14ac:dyDescent="0.2">
      <c r="A3329"/>
    </row>
    <row r="3330" spans="1:1" x14ac:dyDescent="0.2">
      <c r="A3330"/>
    </row>
    <row r="3331" spans="1:1" x14ac:dyDescent="0.2">
      <c r="A3331"/>
    </row>
    <row r="3332" spans="1:1" x14ac:dyDescent="0.2">
      <c r="A3332"/>
    </row>
    <row r="3333" spans="1:1" x14ac:dyDescent="0.2">
      <c r="A3333"/>
    </row>
    <row r="3334" spans="1:1" x14ac:dyDescent="0.2">
      <c r="A3334"/>
    </row>
    <row r="3335" spans="1:1" x14ac:dyDescent="0.2">
      <c r="A3335"/>
    </row>
    <row r="3336" spans="1:1" x14ac:dyDescent="0.2">
      <c r="A3336"/>
    </row>
    <row r="3337" spans="1:1" x14ac:dyDescent="0.2">
      <c r="A3337"/>
    </row>
    <row r="3338" spans="1:1" x14ac:dyDescent="0.2">
      <c r="A3338"/>
    </row>
    <row r="3339" spans="1:1" x14ac:dyDescent="0.2">
      <c r="A3339"/>
    </row>
    <row r="3340" spans="1:1" x14ac:dyDescent="0.2">
      <c r="A3340"/>
    </row>
    <row r="3341" spans="1:1" x14ac:dyDescent="0.2">
      <c r="A3341"/>
    </row>
    <row r="3342" spans="1:1" x14ac:dyDescent="0.2">
      <c r="A3342"/>
    </row>
    <row r="3343" spans="1:1" x14ac:dyDescent="0.2">
      <c r="A3343"/>
    </row>
    <row r="3344" spans="1:1" x14ac:dyDescent="0.2">
      <c r="A3344"/>
    </row>
    <row r="3345" spans="1:1" x14ac:dyDescent="0.2">
      <c r="A3345"/>
    </row>
    <row r="3346" spans="1:1" x14ac:dyDescent="0.2">
      <c r="A3346"/>
    </row>
    <row r="3347" spans="1:1" x14ac:dyDescent="0.2">
      <c r="A3347"/>
    </row>
    <row r="3348" spans="1:1" x14ac:dyDescent="0.2">
      <c r="A3348"/>
    </row>
    <row r="3349" spans="1:1" x14ac:dyDescent="0.2">
      <c r="A3349"/>
    </row>
    <row r="3350" spans="1:1" x14ac:dyDescent="0.2">
      <c r="A3350"/>
    </row>
    <row r="3351" spans="1:1" x14ac:dyDescent="0.2">
      <c r="A3351"/>
    </row>
    <row r="3352" spans="1:1" x14ac:dyDescent="0.2">
      <c r="A3352"/>
    </row>
    <row r="3353" spans="1:1" x14ac:dyDescent="0.2">
      <c r="A3353"/>
    </row>
    <row r="3354" spans="1:1" x14ac:dyDescent="0.2">
      <c r="A3354"/>
    </row>
    <row r="3355" spans="1:1" x14ac:dyDescent="0.2">
      <c r="A3355"/>
    </row>
    <row r="3356" spans="1:1" x14ac:dyDescent="0.2">
      <c r="A3356"/>
    </row>
    <row r="3357" spans="1:1" x14ac:dyDescent="0.2">
      <c r="A3357"/>
    </row>
    <row r="3358" spans="1:1" x14ac:dyDescent="0.2">
      <c r="A3358"/>
    </row>
    <row r="3359" spans="1:1" x14ac:dyDescent="0.2">
      <c r="A3359"/>
    </row>
    <row r="3360" spans="1:1" x14ac:dyDescent="0.2">
      <c r="A3360"/>
    </row>
    <row r="3361" spans="1:1" x14ac:dyDescent="0.2">
      <c r="A3361"/>
    </row>
    <row r="3362" spans="1:1" x14ac:dyDescent="0.2">
      <c r="A3362"/>
    </row>
    <row r="3363" spans="1:1" x14ac:dyDescent="0.2">
      <c r="A3363"/>
    </row>
    <row r="3364" spans="1:1" x14ac:dyDescent="0.2">
      <c r="A3364"/>
    </row>
    <row r="3365" spans="1:1" x14ac:dyDescent="0.2">
      <c r="A3365"/>
    </row>
    <row r="3366" spans="1:1" x14ac:dyDescent="0.2">
      <c r="A3366"/>
    </row>
    <row r="3367" spans="1:1" x14ac:dyDescent="0.2">
      <c r="A3367"/>
    </row>
    <row r="3368" spans="1:1" x14ac:dyDescent="0.2">
      <c r="A3368"/>
    </row>
    <row r="3369" spans="1:1" x14ac:dyDescent="0.2">
      <c r="A3369"/>
    </row>
    <row r="3370" spans="1:1" x14ac:dyDescent="0.2">
      <c r="A3370"/>
    </row>
    <row r="3371" spans="1:1" x14ac:dyDescent="0.2">
      <c r="A3371"/>
    </row>
    <row r="3372" spans="1:1" x14ac:dyDescent="0.2">
      <c r="A3372"/>
    </row>
    <row r="3373" spans="1:1" x14ac:dyDescent="0.2">
      <c r="A3373"/>
    </row>
    <row r="3374" spans="1:1" x14ac:dyDescent="0.2">
      <c r="A3374"/>
    </row>
    <row r="3375" spans="1:1" x14ac:dyDescent="0.2">
      <c r="A3375"/>
    </row>
    <row r="3376" spans="1:1" x14ac:dyDescent="0.2">
      <c r="A3376"/>
    </row>
    <row r="3377" spans="1:1" x14ac:dyDescent="0.2">
      <c r="A3377"/>
    </row>
    <row r="3378" spans="1:1" x14ac:dyDescent="0.2">
      <c r="A3378"/>
    </row>
    <row r="3379" spans="1:1" x14ac:dyDescent="0.2">
      <c r="A3379"/>
    </row>
    <row r="3380" spans="1:1" x14ac:dyDescent="0.2">
      <c r="A3380"/>
    </row>
    <row r="3381" spans="1:1" x14ac:dyDescent="0.2">
      <c r="A3381"/>
    </row>
    <row r="3382" spans="1:1" x14ac:dyDescent="0.2">
      <c r="A3382"/>
    </row>
    <row r="3383" spans="1:1" x14ac:dyDescent="0.2">
      <c r="A3383"/>
    </row>
    <row r="3384" spans="1:1" x14ac:dyDescent="0.2">
      <c r="A3384"/>
    </row>
    <row r="3385" spans="1:1" x14ac:dyDescent="0.2">
      <c r="A3385"/>
    </row>
    <row r="3386" spans="1:1" x14ac:dyDescent="0.2">
      <c r="A3386"/>
    </row>
    <row r="3387" spans="1:1" x14ac:dyDescent="0.2">
      <c r="A3387"/>
    </row>
    <row r="3388" spans="1:1" x14ac:dyDescent="0.2">
      <c r="A3388"/>
    </row>
    <row r="3389" spans="1:1" x14ac:dyDescent="0.2">
      <c r="A3389"/>
    </row>
    <row r="3390" spans="1:1" x14ac:dyDescent="0.2">
      <c r="A3390"/>
    </row>
    <row r="3391" spans="1:1" x14ac:dyDescent="0.2">
      <c r="A3391"/>
    </row>
    <row r="3392" spans="1:1" x14ac:dyDescent="0.2">
      <c r="A3392"/>
    </row>
    <row r="3393" spans="1:1" x14ac:dyDescent="0.2">
      <c r="A3393"/>
    </row>
    <row r="3394" spans="1:1" x14ac:dyDescent="0.2">
      <c r="A3394"/>
    </row>
    <row r="3395" spans="1:1" x14ac:dyDescent="0.2">
      <c r="A3395"/>
    </row>
    <row r="3396" spans="1:1" x14ac:dyDescent="0.2">
      <c r="A3396"/>
    </row>
    <row r="3397" spans="1:1" x14ac:dyDescent="0.2">
      <c r="A3397"/>
    </row>
    <row r="3398" spans="1:1" x14ac:dyDescent="0.2">
      <c r="A3398"/>
    </row>
    <row r="3399" spans="1:1" x14ac:dyDescent="0.2">
      <c r="A3399"/>
    </row>
    <row r="3400" spans="1:1" x14ac:dyDescent="0.2">
      <c r="A3400"/>
    </row>
    <row r="3401" spans="1:1" x14ac:dyDescent="0.2">
      <c r="A3401"/>
    </row>
    <row r="3402" spans="1:1" x14ac:dyDescent="0.2">
      <c r="A3402"/>
    </row>
    <row r="3403" spans="1:1" x14ac:dyDescent="0.2">
      <c r="A3403"/>
    </row>
    <row r="3404" spans="1:1" x14ac:dyDescent="0.2">
      <c r="A3404"/>
    </row>
    <row r="3405" spans="1:1" x14ac:dyDescent="0.2">
      <c r="A3405"/>
    </row>
    <row r="3406" spans="1:1" x14ac:dyDescent="0.2">
      <c r="A3406"/>
    </row>
    <row r="3407" spans="1:1" x14ac:dyDescent="0.2">
      <c r="A3407"/>
    </row>
    <row r="3408" spans="1:1" x14ac:dyDescent="0.2">
      <c r="A3408"/>
    </row>
    <row r="3409" spans="1:1" x14ac:dyDescent="0.2">
      <c r="A3409"/>
    </row>
    <row r="3410" spans="1:1" x14ac:dyDescent="0.2">
      <c r="A3410"/>
    </row>
    <row r="3411" spans="1:1" x14ac:dyDescent="0.2">
      <c r="A3411"/>
    </row>
    <row r="3412" spans="1:1" x14ac:dyDescent="0.2">
      <c r="A3412"/>
    </row>
    <row r="3413" spans="1:1" x14ac:dyDescent="0.2">
      <c r="A3413"/>
    </row>
    <row r="3414" spans="1:1" x14ac:dyDescent="0.2">
      <c r="A3414"/>
    </row>
    <row r="3415" spans="1:1" x14ac:dyDescent="0.2">
      <c r="A3415"/>
    </row>
    <row r="3416" spans="1:1" x14ac:dyDescent="0.2">
      <c r="A3416"/>
    </row>
    <row r="3417" spans="1:1" x14ac:dyDescent="0.2">
      <c r="A3417"/>
    </row>
    <row r="3418" spans="1:1" x14ac:dyDescent="0.2">
      <c r="A3418"/>
    </row>
    <row r="3419" spans="1:1" x14ac:dyDescent="0.2">
      <c r="A3419"/>
    </row>
    <row r="3420" spans="1:1" x14ac:dyDescent="0.2">
      <c r="A3420"/>
    </row>
    <row r="3421" spans="1:1" x14ac:dyDescent="0.2">
      <c r="A3421"/>
    </row>
    <row r="3422" spans="1:1" x14ac:dyDescent="0.2">
      <c r="A3422"/>
    </row>
    <row r="3423" spans="1:1" x14ac:dyDescent="0.2">
      <c r="A3423"/>
    </row>
    <row r="3424" spans="1:1" x14ac:dyDescent="0.2">
      <c r="A3424"/>
    </row>
    <row r="3425" spans="1:1" x14ac:dyDescent="0.2">
      <c r="A3425"/>
    </row>
    <row r="3426" spans="1:1" x14ac:dyDescent="0.2">
      <c r="A3426"/>
    </row>
    <row r="3427" spans="1:1" x14ac:dyDescent="0.2">
      <c r="A3427"/>
    </row>
    <row r="3428" spans="1:1" x14ac:dyDescent="0.2">
      <c r="A3428"/>
    </row>
    <row r="3429" spans="1:1" x14ac:dyDescent="0.2">
      <c r="A3429"/>
    </row>
    <row r="3430" spans="1:1" x14ac:dyDescent="0.2">
      <c r="A3430"/>
    </row>
    <row r="3431" spans="1:1" x14ac:dyDescent="0.2">
      <c r="A3431"/>
    </row>
    <row r="3432" spans="1:1" x14ac:dyDescent="0.2">
      <c r="A3432"/>
    </row>
    <row r="3433" spans="1:1" x14ac:dyDescent="0.2">
      <c r="A3433"/>
    </row>
    <row r="3434" spans="1:1" x14ac:dyDescent="0.2">
      <c r="A3434"/>
    </row>
    <row r="3435" spans="1:1" x14ac:dyDescent="0.2">
      <c r="A3435"/>
    </row>
    <row r="3436" spans="1:1" x14ac:dyDescent="0.2">
      <c r="A3436"/>
    </row>
    <row r="3437" spans="1:1" x14ac:dyDescent="0.2">
      <c r="A3437"/>
    </row>
    <row r="3438" spans="1:1" x14ac:dyDescent="0.2">
      <c r="A3438"/>
    </row>
    <row r="3439" spans="1:1" x14ac:dyDescent="0.2">
      <c r="A3439"/>
    </row>
    <row r="3440" spans="1:1" x14ac:dyDescent="0.2">
      <c r="A3440"/>
    </row>
    <row r="3441" spans="1:1" x14ac:dyDescent="0.2">
      <c r="A3441"/>
    </row>
    <row r="3442" spans="1:1" x14ac:dyDescent="0.2">
      <c r="A3442"/>
    </row>
    <row r="3443" spans="1:1" x14ac:dyDescent="0.2">
      <c r="A3443"/>
    </row>
    <row r="3444" spans="1:1" x14ac:dyDescent="0.2">
      <c r="A3444"/>
    </row>
    <row r="3445" spans="1:1" x14ac:dyDescent="0.2">
      <c r="A3445"/>
    </row>
    <row r="3446" spans="1:1" x14ac:dyDescent="0.2">
      <c r="A3446"/>
    </row>
    <row r="3447" spans="1:1" x14ac:dyDescent="0.2">
      <c r="A3447"/>
    </row>
    <row r="3448" spans="1:1" x14ac:dyDescent="0.2">
      <c r="A3448"/>
    </row>
    <row r="3449" spans="1:1" x14ac:dyDescent="0.2">
      <c r="A3449"/>
    </row>
    <row r="3450" spans="1:1" x14ac:dyDescent="0.2">
      <c r="A3450"/>
    </row>
    <row r="3451" spans="1:1" x14ac:dyDescent="0.2">
      <c r="A3451"/>
    </row>
    <row r="3452" spans="1:1" x14ac:dyDescent="0.2">
      <c r="A3452"/>
    </row>
    <row r="3453" spans="1:1" x14ac:dyDescent="0.2">
      <c r="A3453"/>
    </row>
    <row r="3454" spans="1:1" x14ac:dyDescent="0.2">
      <c r="A3454"/>
    </row>
    <row r="3455" spans="1:1" x14ac:dyDescent="0.2">
      <c r="A3455"/>
    </row>
    <row r="3456" spans="1:1" x14ac:dyDescent="0.2">
      <c r="A3456"/>
    </row>
    <row r="3457" spans="1:1" x14ac:dyDescent="0.2">
      <c r="A3457"/>
    </row>
    <row r="3458" spans="1:1" x14ac:dyDescent="0.2">
      <c r="A3458"/>
    </row>
    <row r="3459" spans="1:1" x14ac:dyDescent="0.2">
      <c r="A3459"/>
    </row>
    <row r="3460" spans="1:1" x14ac:dyDescent="0.2">
      <c r="A3460"/>
    </row>
    <row r="3461" spans="1:1" x14ac:dyDescent="0.2">
      <c r="A3461"/>
    </row>
    <row r="3462" spans="1:1" x14ac:dyDescent="0.2">
      <c r="A3462"/>
    </row>
    <row r="3463" spans="1:1" x14ac:dyDescent="0.2">
      <c r="A3463"/>
    </row>
    <row r="3464" spans="1:1" x14ac:dyDescent="0.2">
      <c r="A3464"/>
    </row>
    <row r="3465" spans="1:1" x14ac:dyDescent="0.2">
      <c r="A3465"/>
    </row>
    <row r="3466" spans="1:1" x14ac:dyDescent="0.2">
      <c r="A3466"/>
    </row>
    <row r="3467" spans="1:1" x14ac:dyDescent="0.2">
      <c r="A3467"/>
    </row>
    <row r="3468" spans="1:1" x14ac:dyDescent="0.2">
      <c r="A3468"/>
    </row>
    <row r="3469" spans="1:1" x14ac:dyDescent="0.2">
      <c r="A3469"/>
    </row>
    <row r="3470" spans="1:1" x14ac:dyDescent="0.2">
      <c r="A3470"/>
    </row>
    <row r="3471" spans="1:1" x14ac:dyDescent="0.2">
      <c r="A3471"/>
    </row>
    <row r="3472" spans="1:1" x14ac:dyDescent="0.2">
      <c r="A3472"/>
    </row>
    <row r="3473" spans="1:1" x14ac:dyDescent="0.2">
      <c r="A3473"/>
    </row>
    <row r="3474" spans="1:1" x14ac:dyDescent="0.2">
      <c r="A3474"/>
    </row>
    <row r="3475" spans="1:1" x14ac:dyDescent="0.2">
      <c r="A3475"/>
    </row>
    <row r="3476" spans="1:1" x14ac:dyDescent="0.2">
      <c r="A3476"/>
    </row>
    <row r="3477" spans="1:1" x14ac:dyDescent="0.2">
      <c r="A3477"/>
    </row>
    <row r="3478" spans="1:1" x14ac:dyDescent="0.2">
      <c r="A3478"/>
    </row>
    <row r="3479" spans="1:1" x14ac:dyDescent="0.2">
      <c r="A3479"/>
    </row>
    <row r="3480" spans="1:1" x14ac:dyDescent="0.2">
      <c r="A3480"/>
    </row>
    <row r="3481" spans="1:1" x14ac:dyDescent="0.2">
      <c r="A3481"/>
    </row>
    <row r="3482" spans="1:1" x14ac:dyDescent="0.2">
      <c r="A3482"/>
    </row>
    <row r="3483" spans="1:1" x14ac:dyDescent="0.2">
      <c r="A3483"/>
    </row>
    <row r="3484" spans="1:1" x14ac:dyDescent="0.2">
      <c r="A3484"/>
    </row>
    <row r="3485" spans="1:1" x14ac:dyDescent="0.2">
      <c r="A3485"/>
    </row>
    <row r="3486" spans="1:1" x14ac:dyDescent="0.2">
      <c r="A3486"/>
    </row>
    <row r="3487" spans="1:1" x14ac:dyDescent="0.2">
      <c r="A3487"/>
    </row>
    <row r="3488" spans="1:1" x14ac:dyDescent="0.2">
      <c r="A3488"/>
    </row>
    <row r="3489" spans="1:1" x14ac:dyDescent="0.2">
      <c r="A3489"/>
    </row>
    <row r="3490" spans="1:1" x14ac:dyDescent="0.2">
      <c r="A3490"/>
    </row>
    <row r="3491" spans="1:1" x14ac:dyDescent="0.2">
      <c r="A3491"/>
    </row>
    <row r="3492" spans="1:1" x14ac:dyDescent="0.2">
      <c r="A3492"/>
    </row>
    <row r="3493" spans="1:1" x14ac:dyDescent="0.2">
      <c r="A3493"/>
    </row>
    <row r="3494" spans="1:1" x14ac:dyDescent="0.2">
      <c r="A3494"/>
    </row>
    <row r="3495" spans="1:1" x14ac:dyDescent="0.2">
      <c r="A3495"/>
    </row>
    <row r="3496" spans="1:1" x14ac:dyDescent="0.2">
      <c r="A3496"/>
    </row>
    <row r="3497" spans="1:1" x14ac:dyDescent="0.2">
      <c r="A3497"/>
    </row>
    <row r="3498" spans="1:1" x14ac:dyDescent="0.2">
      <c r="A3498"/>
    </row>
    <row r="3499" spans="1:1" x14ac:dyDescent="0.2">
      <c r="A3499"/>
    </row>
    <row r="3500" spans="1:1" x14ac:dyDescent="0.2">
      <c r="A3500"/>
    </row>
    <row r="3501" spans="1:1" x14ac:dyDescent="0.2">
      <c r="A3501"/>
    </row>
    <row r="3502" spans="1:1" x14ac:dyDescent="0.2">
      <c r="A3502"/>
    </row>
    <row r="3503" spans="1:1" x14ac:dyDescent="0.2">
      <c r="A3503"/>
    </row>
    <row r="3504" spans="1:1" x14ac:dyDescent="0.2">
      <c r="A3504"/>
    </row>
    <row r="3505" spans="1:1" x14ac:dyDescent="0.2">
      <c r="A3505"/>
    </row>
    <row r="3506" spans="1:1" x14ac:dyDescent="0.2">
      <c r="A3506"/>
    </row>
    <row r="3507" spans="1:1" x14ac:dyDescent="0.2">
      <c r="A3507"/>
    </row>
    <row r="3508" spans="1:1" x14ac:dyDescent="0.2">
      <c r="A3508"/>
    </row>
    <row r="3509" spans="1:1" x14ac:dyDescent="0.2">
      <c r="A3509"/>
    </row>
    <row r="3510" spans="1:1" x14ac:dyDescent="0.2">
      <c r="A3510"/>
    </row>
    <row r="3511" spans="1:1" x14ac:dyDescent="0.2">
      <c r="A3511"/>
    </row>
    <row r="3512" spans="1:1" x14ac:dyDescent="0.2">
      <c r="A3512"/>
    </row>
    <row r="3513" spans="1:1" x14ac:dyDescent="0.2">
      <c r="A3513"/>
    </row>
    <row r="3514" spans="1:1" x14ac:dyDescent="0.2">
      <c r="A3514"/>
    </row>
    <row r="3515" spans="1:1" x14ac:dyDescent="0.2">
      <c r="A3515"/>
    </row>
    <row r="3516" spans="1:1" x14ac:dyDescent="0.2">
      <c r="A3516"/>
    </row>
    <row r="3517" spans="1:1" x14ac:dyDescent="0.2">
      <c r="A3517"/>
    </row>
    <row r="3518" spans="1:1" x14ac:dyDescent="0.2">
      <c r="A3518"/>
    </row>
    <row r="3519" spans="1:1" x14ac:dyDescent="0.2">
      <c r="A3519"/>
    </row>
    <row r="3520" spans="1:1" x14ac:dyDescent="0.2">
      <c r="A3520"/>
    </row>
    <row r="3521" spans="1:1" x14ac:dyDescent="0.2">
      <c r="A3521"/>
    </row>
    <row r="3522" spans="1:1" x14ac:dyDescent="0.2">
      <c r="A3522"/>
    </row>
    <row r="3523" spans="1:1" x14ac:dyDescent="0.2">
      <c r="A3523"/>
    </row>
    <row r="3524" spans="1:1" x14ac:dyDescent="0.2">
      <c r="A3524"/>
    </row>
    <row r="3525" spans="1:1" x14ac:dyDescent="0.2">
      <c r="A3525"/>
    </row>
    <row r="3526" spans="1:1" x14ac:dyDescent="0.2">
      <c r="A3526"/>
    </row>
    <row r="3527" spans="1:1" x14ac:dyDescent="0.2">
      <c r="A3527"/>
    </row>
    <row r="3528" spans="1:1" x14ac:dyDescent="0.2">
      <c r="A3528"/>
    </row>
    <row r="3529" spans="1:1" x14ac:dyDescent="0.2">
      <c r="A3529"/>
    </row>
    <row r="3530" spans="1:1" x14ac:dyDescent="0.2">
      <c r="A3530"/>
    </row>
    <row r="3531" spans="1:1" x14ac:dyDescent="0.2">
      <c r="A3531"/>
    </row>
    <row r="3532" spans="1:1" x14ac:dyDescent="0.2">
      <c r="A3532"/>
    </row>
    <row r="3533" spans="1:1" x14ac:dyDescent="0.2">
      <c r="A3533"/>
    </row>
    <row r="3534" spans="1:1" x14ac:dyDescent="0.2">
      <c r="A3534"/>
    </row>
    <row r="3535" spans="1:1" x14ac:dyDescent="0.2">
      <c r="A3535"/>
    </row>
    <row r="3536" spans="1:1" x14ac:dyDescent="0.2">
      <c r="A3536"/>
    </row>
    <row r="3537" spans="1:1" x14ac:dyDescent="0.2">
      <c r="A3537"/>
    </row>
    <row r="3538" spans="1:1" x14ac:dyDescent="0.2">
      <c r="A3538"/>
    </row>
    <row r="3539" spans="1:1" x14ac:dyDescent="0.2">
      <c r="A3539"/>
    </row>
    <row r="3540" spans="1:1" x14ac:dyDescent="0.2">
      <c r="A3540"/>
    </row>
    <row r="3541" spans="1:1" x14ac:dyDescent="0.2">
      <c r="A3541"/>
    </row>
    <row r="3542" spans="1:1" x14ac:dyDescent="0.2">
      <c r="A3542"/>
    </row>
    <row r="3543" spans="1:1" x14ac:dyDescent="0.2">
      <c r="A3543"/>
    </row>
    <row r="3544" spans="1:1" x14ac:dyDescent="0.2">
      <c r="A3544"/>
    </row>
    <row r="3545" spans="1:1" x14ac:dyDescent="0.2">
      <c r="A3545"/>
    </row>
    <row r="3546" spans="1:1" x14ac:dyDescent="0.2">
      <c r="A3546"/>
    </row>
    <row r="3547" spans="1:1" x14ac:dyDescent="0.2">
      <c r="A3547"/>
    </row>
    <row r="3548" spans="1:1" x14ac:dyDescent="0.2">
      <c r="A3548"/>
    </row>
    <row r="3549" spans="1:1" x14ac:dyDescent="0.2">
      <c r="A3549"/>
    </row>
    <row r="3550" spans="1:1" x14ac:dyDescent="0.2">
      <c r="A3550"/>
    </row>
    <row r="3551" spans="1:1" x14ac:dyDescent="0.2">
      <c r="A3551"/>
    </row>
    <row r="3552" spans="1:1" x14ac:dyDescent="0.2">
      <c r="A3552"/>
    </row>
    <row r="3553" spans="1:1" x14ac:dyDescent="0.2">
      <c r="A3553"/>
    </row>
    <row r="3554" spans="1:1" x14ac:dyDescent="0.2">
      <c r="A3554"/>
    </row>
    <row r="3555" spans="1:1" x14ac:dyDescent="0.2">
      <c r="A3555"/>
    </row>
    <row r="3556" spans="1:1" x14ac:dyDescent="0.2">
      <c r="A3556"/>
    </row>
    <row r="3557" spans="1:1" x14ac:dyDescent="0.2">
      <c r="A3557"/>
    </row>
    <row r="3558" spans="1:1" x14ac:dyDescent="0.2">
      <c r="A3558"/>
    </row>
    <row r="3559" spans="1:1" x14ac:dyDescent="0.2">
      <c r="A3559"/>
    </row>
    <row r="3560" spans="1:1" x14ac:dyDescent="0.2">
      <c r="A3560"/>
    </row>
    <row r="3561" spans="1:1" x14ac:dyDescent="0.2">
      <c r="A3561"/>
    </row>
    <row r="3562" spans="1:1" x14ac:dyDescent="0.2">
      <c r="A3562"/>
    </row>
    <row r="3563" spans="1:1" x14ac:dyDescent="0.2">
      <c r="A3563"/>
    </row>
    <row r="3564" spans="1:1" x14ac:dyDescent="0.2">
      <c r="A3564"/>
    </row>
    <row r="3565" spans="1:1" x14ac:dyDescent="0.2">
      <c r="A3565"/>
    </row>
    <row r="3566" spans="1:1" x14ac:dyDescent="0.2">
      <c r="A3566"/>
    </row>
    <row r="3567" spans="1:1" x14ac:dyDescent="0.2">
      <c r="A3567"/>
    </row>
    <row r="3568" spans="1:1" x14ac:dyDescent="0.2">
      <c r="A3568"/>
    </row>
    <row r="3569" spans="1:1" x14ac:dyDescent="0.2">
      <c r="A3569"/>
    </row>
    <row r="3570" spans="1:1" x14ac:dyDescent="0.2">
      <c r="A3570"/>
    </row>
    <row r="3571" spans="1:1" x14ac:dyDescent="0.2">
      <c r="A3571"/>
    </row>
    <row r="3572" spans="1:1" x14ac:dyDescent="0.2">
      <c r="A3572"/>
    </row>
    <row r="3573" spans="1:1" x14ac:dyDescent="0.2">
      <c r="A3573"/>
    </row>
    <row r="3574" spans="1:1" x14ac:dyDescent="0.2">
      <c r="A3574"/>
    </row>
    <row r="3575" spans="1:1" x14ac:dyDescent="0.2">
      <c r="A3575"/>
    </row>
    <row r="3576" spans="1:1" x14ac:dyDescent="0.2">
      <c r="A3576"/>
    </row>
    <row r="3577" spans="1:1" x14ac:dyDescent="0.2">
      <c r="A3577"/>
    </row>
    <row r="3578" spans="1:1" x14ac:dyDescent="0.2">
      <c r="A3578"/>
    </row>
    <row r="3579" spans="1:1" x14ac:dyDescent="0.2">
      <c r="A3579"/>
    </row>
    <row r="3580" spans="1:1" x14ac:dyDescent="0.2">
      <c r="A3580"/>
    </row>
    <row r="3581" spans="1:1" x14ac:dyDescent="0.2">
      <c r="A3581"/>
    </row>
    <row r="3582" spans="1:1" x14ac:dyDescent="0.2">
      <c r="A3582"/>
    </row>
    <row r="3583" spans="1:1" x14ac:dyDescent="0.2">
      <c r="A3583"/>
    </row>
    <row r="3584" spans="1:1" x14ac:dyDescent="0.2">
      <c r="A3584"/>
    </row>
    <row r="3585" spans="1:1" x14ac:dyDescent="0.2">
      <c r="A3585"/>
    </row>
    <row r="3586" spans="1:1" x14ac:dyDescent="0.2">
      <c r="A3586"/>
    </row>
    <row r="3587" spans="1:1" x14ac:dyDescent="0.2">
      <c r="A3587"/>
    </row>
    <row r="3588" spans="1:1" x14ac:dyDescent="0.2">
      <c r="A3588"/>
    </row>
    <row r="3589" spans="1:1" x14ac:dyDescent="0.2">
      <c r="A3589"/>
    </row>
    <row r="3590" spans="1:1" x14ac:dyDescent="0.2">
      <c r="A3590"/>
    </row>
    <row r="3591" spans="1:1" x14ac:dyDescent="0.2">
      <c r="A3591"/>
    </row>
    <row r="3592" spans="1:1" x14ac:dyDescent="0.2">
      <c r="A3592"/>
    </row>
    <row r="3593" spans="1:1" x14ac:dyDescent="0.2">
      <c r="A3593"/>
    </row>
    <row r="3594" spans="1:1" x14ac:dyDescent="0.2">
      <c r="A3594"/>
    </row>
    <row r="3595" spans="1:1" x14ac:dyDescent="0.2">
      <c r="A3595"/>
    </row>
    <row r="3596" spans="1:1" x14ac:dyDescent="0.2">
      <c r="A3596"/>
    </row>
    <row r="3597" spans="1:1" x14ac:dyDescent="0.2">
      <c r="A3597"/>
    </row>
    <row r="3598" spans="1:1" x14ac:dyDescent="0.2">
      <c r="A3598"/>
    </row>
    <row r="3599" spans="1:1" x14ac:dyDescent="0.2">
      <c r="A3599"/>
    </row>
    <row r="3600" spans="1:1" x14ac:dyDescent="0.2">
      <c r="A3600"/>
    </row>
    <row r="3601" spans="1:1" x14ac:dyDescent="0.2">
      <c r="A3601"/>
    </row>
    <row r="3602" spans="1:1" x14ac:dyDescent="0.2">
      <c r="A3602"/>
    </row>
    <row r="3603" spans="1:1" x14ac:dyDescent="0.2">
      <c r="A3603"/>
    </row>
    <row r="3604" spans="1:1" x14ac:dyDescent="0.2">
      <c r="A3604"/>
    </row>
    <row r="3605" spans="1:1" x14ac:dyDescent="0.2">
      <c r="A3605"/>
    </row>
    <row r="3606" spans="1:1" x14ac:dyDescent="0.2">
      <c r="A3606"/>
    </row>
    <row r="3607" spans="1:1" x14ac:dyDescent="0.2">
      <c r="A3607"/>
    </row>
    <row r="3608" spans="1:1" x14ac:dyDescent="0.2">
      <c r="A3608"/>
    </row>
    <row r="3609" spans="1:1" x14ac:dyDescent="0.2">
      <c r="A3609"/>
    </row>
    <row r="3610" spans="1:1" x14ac:dyDescent="0.2">
      <c r="A3610"/>
    </row>
    <row r="3611" spans="1:1" x14ac:dyDescent="0.2">
      <c r="A3611"/>
    </row>
    <row r="3612" spans="1:1" x14ac:dyDescent="0.2">
      <c r="A3612"/>
    </row>
    <row r="3613" spans="1:1" x14ac:dyDescent="0.2">
      <c r="A3613"/>
    </row>
    <row r="3614" spans="1:1" x14ac:dyDescent="0.2">
      <c r="A3614"/>
    </row>
    <row r="3615" spans="1:1" x14ac:dyDescent="0.2">
      <c r="A3615"/>
    </row>
    <row r="3616" spans="1:1" x14ac:dyDescent="0.2">
      <c r="A3616"/>
    </row>
    <row r="3617" spans="1:1" x14ac:dyDescent="0.2">
      <c r="A3617"/>
    </row>
    <row r="3618" spans="1:1" x14ac:dyDescent="0.2">
      <c r="A3618"/>
    </row>
    <row r="3619" spans="1:1" x14ac:dyDescent="0.2">
      <c r="A3619"/>
    </row>
    <row r="3620" spans="1:1" x14ac:dyDescent="0.2">
      <c r="A3620"/>
    </row>
    <row r="3621" spans="1:1" x14ac:dyDescent="0.2">
      <c r="A3621"/>
    </row>
    <row r="3622" spans="1:1" x14ac:dyDescent="0.2">
      <c r="A3622"/>
    </row>
    <row r="3623" spans="1:1" x14ac:dyDescent="0.2">
      <c r="A3623"/>
    </row>
    <row r="3624" spans="1:1" x14ac:dyDescent="0.2">
      <c r="A3624"/>
    </row>
    <row r="3625" spans="1:1" x14ac:dyDescent="0.2">
      <c r="A3625"/>
    </row>
    <row r="3626" spans="1:1" x14ac:dyDescent="0.2">
      <c r="A3626"/>
    </row>
    <row r="3627" spans="1:1" x14ac:dyDescent="0.2">
      <c r="A3627"/>
    </row>
    <row r="3628" spans="1:1" x14ac:dyDescent="0.2">
      <c r="A3628"/>
    </row>
    <row r="3629" spans="1:1" x14ac:dyDescent="0.2">
      <c r="A3629"/>
    </row>
    <row r="3630" spans="1:1" x14ac:dyDescent="0.2">
      <c r="A3630"/>
    </row>
    <row r="3631" spans="1:1" x14ac:dyDescent="0.2">
      <c r="A3631"/>
    </row>
    <row r="3632" spans="1:1" x14ac:dyDescent="0.2">
      <c r="A3632"/>
    </row>
    <row r="3633" spans="1:1" x14ac:dyDescent="0.2">
      <c r="A3633"/>
    </row>
    <row r="3634" spans="1:1" x14ac:dyDescent="0.2">
      <c r="A3634"/>
    </row>
    <row r="3635" spans="1:1" x14ac:dyDescent="0.2">
      <c r="A3635"/>
    </row>
    <row r="3636" spans="1:1" x14ac:dyDescent="0.2">
      <c r="A3636"/>
    </row>
    <row r="3637" spans="1:1" x14ac:dyDescent="0.2">
      <c r="A3637"/>
    </row>
    <row r="3638" spans="1:1" x14ac:dyDescent="0.2">
      <c r="A3638"/>
    </row>
    <row r="3639" spans="1:1" x14ac:dyDescent="0.2">
      <c r="A3639"/>
    </row>
    <row r="3640" spans="1:1" x14ac:dyDescent="0.2">
      <c r="A3640"/>
    </row>
    <row r="3641" spans="1:1" x14ac:dyDescent="0.2">
      <c r="A3641"/>
    </row>
    <row r="3642" spans="1:1" x14ac:dyDescent="0.2">
      <c r="A3642"/>
    </row>
    <row r="3643" spans="1:1" x14ac:dyDescent="0.2">
      <c r="A3643"/>
    </row>
    <row r="3644" spans="1:1" x14ac:dyDescent="0.2">
      <c r="A3644"/>
    </row>
    <row r="3645" spans="1:1" x14ac:dyDescent="0.2">
      <c r="A3645"/>
    </row>
    <row r="3646" spans="1:1" x14ac:dyDescent="0.2">
      <c r="A3646"/>
    </row>
    <row r="3647" spans="1:1" x14ac:dyDescent="0.2">
      <c r="A3647"/>
    </row>
    <row r="3648" spans="1:1" x14ac:dyDescent="0.2">
      <c r="A3648"/>
    </row>
    <row r="3649" spans="1:1" x14ac:dyDescent="0.2">
      <c r="A3649"/>
    </row>
    <row r="3650" spans="1:1" x14ac:dyDescent="0.2">
      <c r="A3650"/>
    </row>
    <row r="3651" spans="1:1" x14ac:dyDescent="0.2">
      <c r="A3651"/>
    </row>
    <row r="3652" spans="1:1" x14ac:dyDescent="0.2">
      <c r="A3652"/>
    </row>
    <row r="3653" spans="1:1" x14ac:dyDescent="0.2">
      <c r="A3653"/>
    </row>
    <row r="3654" spans="1:1" x14ac:dyDescent="0.2">
      <c r="A3654"/>
    </row>
    <row r="3655" spans="1:1" x14ac:dyDescent="0.2">
      <c r="A3655"/>
    </row>
    <row r="3656" spans="1:1" x14ac:dyDescent="0.2">
      <c r="A3656"/>
    </row>
    <row r="3657" spans="1:1" x14ac:dyDescent="0.2">
      <c r="A3657"/>
    </row>
    <row r="3658" spans="1:1" x14ac:dyDescent="0.2">
      <c r="A3658"/>
    </row>
    <row r="3659" spans="1:1" x14ac:dyDescent="0.2">
      <c r="A3659"/>
    </row>
    <row r="3660" spans="1:1" x14ac:dyDescent="0.2">
      <c r="A3660"/>
    </row>
    <row r="3661" spans="1:1" x14ac:dyDescent="0.2">
      <c r="A3661"/>
    </row>
    <row r="3662" spans="1:1" x14ac:dyDescent="0.2">
      <c r="A3662"/>
    </row>
    <row r="3663" spans="1:1" x14ac:dyDescent="0.2">
      <c r="A3663"/>
    </row>
    <row r="3664" spans="1:1" x14ac:dyDescent="0.2">
      <c r="A3664"/>
    </row>
    <row r="3665" spans="1:1" x14ac:dyDescent="0.2">
      <c r="A3665"/>
    </row>
    <row r="3666" spans="1:1" x14ac:dyDescent="0.2">
      <c r="A3666"/>
    </row>
    <row r="3667" spans="1:1" x14ac:dyDescent="0.2">
      <c r="A3667"/>
    </row>
    <row r="3668" spans="1:1" x14ac:dyDescent="0.2">
      <c r="A3668"/>
    </row>
    <row r="3669" spans="1:1" x14ac:dyDescent="0.2">
      <c r="A3669"/>
    </row>
    <row r="3670" spans="1:1" x14ac:dyDescent="0.2">
      <c r="A3670"/>
    </row>
    <row r="3671" spans="1:1" x14ac:dyDescent="0.2">
      <c r="A3671"/>
    </row>
    <row r="3672" spans="1:1" x14ac:dyDescent="0.2">
      <c r="A3672"/>
    </row>
    <row r="3673" spans="1:1" x14ac:dyDescent="0.2">
      <c r="A3673"/>
    </row>
    <row r="3674" spans="1:1" x14ac:dyDescent="0.2">
      <c r="A3674"/>
    </row>
    <row r="3675" spans="1:1" x14ac:dyDescent="0.2">
      <c r="A3675"/>
    </row>
    <row r="3676" spans="1:1" x14ac:dyDescent="0.2">
      <c r="A3676"/>
    </row>
    <row r="3677" spans="1:1" x14ac:dyDescent="0.2">
      <c r="A3677"/>
    </row>
    <row r="3678" spans="1:1" x14ac:dyDescent="0.2">
      <c r="A3678"/>
    </row>
    <row r="3679" spans="1:1" x14ac:dyDescent="0.2">
      <c r="A3679"/>
    </row>
    <row r="3680" spans="1:1" x14ac:dyDescent="0.2">
      <c r="A3680"/>
    </row>
    <row r="3681" spans="1:1" x14ac:dyDescent="0.2">
      <c r="A3681"/>
    </row>
    <row r="3682" spans="1:1" x14ac:dyDescent="0.2">
      <c r="A3682"/>
    </row>
    <row r="3683" spans="1:1" x14ac:dyDescent="0.2">
      <c r="A3683"/>
    </row>
    <row r="3684" spans="1:1" x14ac:dyDescent="0.2">
      <c r="A3684"/>
    </row>
    <row r="3685" spans="1:1" x14ac:dyDescent="0.2">
      <c r="A3685"/>
    </row>
    <row r="3686" spans="1:1" x14ac:dyDescent="0.2">
      <c r="A3686"/>
    </row>
    <row r="3687" spans="1:1" x14ac:dyDescent="0.2">
      <c r="A3687"/>
    </row>
    <row r="3688" spans="1:1" x14ac:dyDescent="0.2">
      <c r="A3688"/>
    </row>
    <row r="3689" spans="1:1" x14ac:dyDescent="0.2">
      <c r="A3689"/>
    </row>
    <row r="3690" spans="1:1" x14ac:dyDescent="0.2">
      <c r="A3690"/>
    </row>
    <row r="3691" spans="1:1" x14ac:dyDescent="0.2">
      <c r="A3691"/>
    </row>
    <row r="3692" spans="1:1" x14ac:dyDescent="0.2">
      <c r="A3692"/>
    </row>
    <row r="3693" spans="1:1" x14ac:dyDescent="0.2">
      <c r="A3693"/>
    </row>
    <row r="3694" spans="1:1" x14ac:dyDescent="0.2">
      <c r="A3694"/>
    </row>
    <row r="3695" spans="1:1" x14ac:dyDescent="0.2">
      <c r="A3695"/>
    </row>
    <row r="3696" spans="1:1" x14ac:dyDescent="0.2">
      <c r="A3696"/>
    </row>
    <row r="3697" spans="1:1" x14ac:dyDescent="0.2">
      <c r="A3697"/>
    </row>
    <row r="3698" spans="1:1" x14ac:dyDescent="0.2">
      <c r="A3698"/>
    </row>
    <row r="3699" spans="1:1" x14ac:dyDescent="0.2">
      <c r="A3699"/>
    </row>
    <row r="3700" spans="1:1" x14ac:dyDescent="0.2">
      <c r="A3700"/>
    </row>
    <row r="3701" spans="1:1" x14ac:dyDescent="0.2">
      <c r="A3701"/>
    </row>
    <row r="3702" spans="1:1" x14ac:dyDescent="0.2">
      <c r="A3702"/>
    </row>
    <row r="3703" spans="1:1" x14ac:dyDescent="0.2">
      <c r="A3703"/>
    </row>
    <row r="3704" spans="1:1" x14ac:dyDescent="0.2">
      <c r="A3704"/>
    </row>
    <row r="3705" spans="1:1" x14ac:dyDescent="0.2">
      <c r="A3705"/>
    </row>
    <row r="3706" spans="1:1" x14ac:dyDescent="0.2">
      <c r="A3706"/>
    </row>
    <row r="3707" spans="1:1" x14ac:dyDescent="0.2">
      <c r="A3707"/>
    </row>
    <row r="3708" spans="1:1" x14ac:dyDescent="0.2">
      <c r="A3708"/>
    </row>
    <row r="3709" spans="1:1" x14ac:dyDescent="0.2">
      <c r="A3709"/>
    </row>
    <row r="3710" spans="1:1" x14ac:dyDescent="0.2">
      <c r="A3710"/>
    </row>
    <row r="3711" spans="1:1" x14ac:dyDescent="0.2">
      <c r="A3711"/>
    </row>
    <row r="3712" spans="1:1" x14ac:dyDescent="0.2">
      <c r="A3712"/>
    </row>
    <row r="3713" spans="1:1" x14ac:dyDescent="0.2">
      <c r="A3713"/>
    </row>
    <row r="3714" spans="1:1" x14ac:dyDescent="0.2">
      <c r="A3714"/>
    </row>
    <row r="3715" spans="1:1" x14ac:dyDescent="0.2">
      <c r="A3715"/>
    </row>
    <row r="3716" spans="1:1" x14ac:dyDescent="0.2">
      <c r="A3716"/>
    </row>
    <row r="3717" spans="1:1" x14ac:dyDescent="0.2">
      <c r="A3717"/>
    </row>
    <row r="3718" spans="1:1" x14ac:dyDescent="0.2">
      <c r="A3718"/>
    </row>
    <row r="3719" spans="1:1" x14ac:dyDescent="0.2">
      <c r="A3719"/>
    </row>
    <row r="3720" spans="1:1" x14ac:dyDescent="0.2">
      <c r="A3720"/>
    </row>
    <row r="3721" spans="1:1" x14ac:dyDescent="0.2">
      <c r="A3721"/>
    </row>
    <row r="3722" spans="1:1" x14ac:dyDescent="0.2">
      <c r="A3722"/>
    </row>
    <row r="3723" spans="1:1" x14ac:dyDescent="0.2">
      <c r="A3723"/>
    </row>
    <row r="3724" spans="1:1" x14ac:dyDescent="0.2">
      <c r="A3724"/>
    </row>
    <row r="3725" spans="1:1" x14ac:dyDescent="0.2">
      <c r="A3725"/>
    </row>
    <row r="3726" spans="1:1" x14ac:dyDescent="0.2">
      <c r="A3726"/>
    </row>
    <row r="3727" spans="1:1" x14ac:dyDescent="0.2">
      <c r="A3727"/>
    </row>
    <row r="3728" spans="1:1" x14ac:dyDescent="0.2">
      <c r="A3728"/>
    </row>
    <row r="3729" spans="1:1" x14ac:dyDescent="0.2">
      <c r="A3729"/>
    </row>
    <row r="3730" spans="1:1" x14ac:dyDescent="0.2">
      <c r="A3730"/>
    </row>
    <row r="3731" spans="1:1" x14ac:dyDescent="0.2">
      <c r="A3731"/>
    </row>
    <row r="3732" spans="1:1" x14ac:dyDescent="0.2">
      <c r="A3732"/>
    </row>
    <row r="3733" spans="1:1" x14ac:dyDescent="0.2">
      <c r="A3733"/>
    </row>
    <row r="3734" spans="1:1" x14ac:dyDescent="0.2">
      <c r="A3734"/>
    </row>
    <row r="3735" spans="1:1" x14ac:dyDescent="0.2">
      <c r="A3735"/>
    </row>
    <row r="3736" spans="1:1" x14ac:dyDescent="0.2">
      <c r="A3736"/>
    </row>
    <row r="3737" spans="1:1" x14ac:dyDescent="0.2">
      <c r="A3737"/>
    </row>
    <row r="3738" spans="1:1" x14ac:dyDescent="0.2">
      <c r="A3738"/>
    </row>
    <row r="3739" spans="1:1" x14ac:dyDescent="0.2">
      <c r="A3739"/>
    </row>
    <row r="3740" spans="1:1" x14ac:dyDescent="0.2">
      <c r="A3740"/>
    </row>
    <row r="3741" spans="1:1" x14ac:dyDescent="0.2">
      <c r="A3741"/>
    </row>
    <row r="3742" spans="1:1" x14ac:dyDescent="0.2">
      <c r="A3742"/>
    </row>
    <row r="3743" spans="1:1" x14ac:dyDescent="0.2">
      <c r="A3743"/>
    </row>
    <row r="3744" spans="1:1" x14ac:dyDescent="0.2">
      <c r="A3744"/>
    </row>
    <row r="3745" spans="1:1" x14ac:dyDescent="0.2">
      <c r="A3745"/>
    </row>
    <row r="3746" spans="1:1" x14ac:dyDescent="0.2">
      <c r="A3746"/>
    </row>
    <row r="3747" spans="1:1" x14ac:dyDescent="0.2">
      <c r="A3747"/>
    </row>
    <row r="3748" spans="1:1" x14ac:dyDescent="0.2">
      <c r="A3748"/>
    </row>
    <row r="3749" spans="1:1" x14ac:dyDescent="0.2">
      <c r="A3749"/>
    </row>
    <row r="3750" spans="1:1" x14ac:dyDescent="0.2">
      <c r="A3750"/>
    </row>
    <row r="3751" spans="1:1" x14ac:dyDescent="0.2">
      <c r="A3751"/>
    </row>
    <row r="3752" spans="1:1" x14ac:dyDescent="0.2">
      <c r="A3752"/>
    </row>
    <row r="3753" spans="1:1" x14ac:dyDescent="0.2">
      <c r="A3753"/>
    </row>
    <row r="3754" spans="1:1" x14ac:dyDescent="0.2">
      <c r="A3754"/>
    </row>
    <row r="3755" spans="1:1" x14ac:dyDescent="0.2">
      <c r="A3755"/>
    </row>
    <row r="3756" spans="1:1" x14ac:dyDescent="0.2">
      <c r="A3756"/>
    </row>
    <row r="3757" spans="1:1" x14ac:dyDescent="0.2">
      <c r="A3757"/>
    </row>
    <row r="3758" spans="1:1" x14ac:dyDescent="0.2">
      <c r="A3758"/>
    </row>
    <row r="3759" spans="1:1" x14ac:dyDescent="0.2">
      <c r="A3759"/>
    </row>
    <row r="3760" spans="1:1" x14ac:dyDescent="0.2">
      <c r="A3760"/>
    </row>
    <row r="3761" spans="1:1" x14ac:dyDescent="0.2">
      <c r="A3761"/>
    </row>
    <row r="3762" spans="1:1" x14ac:dyDescent="0.2">
      <c r="A3762"/>
    </row>
    <row r="3763" spans="1:1" x14ac:dyDescent="0.2">
      <c r="A3763"/>
    </row>
    <row r="3764" spans="1:1" x14ac:dyDescent="0.2">
      <c r="A3764"/>
    </row>
    <row r="3765" spans="1:1" x14ac:dyDescent="0.2">
      <c r="A3765"/>
    </row>
    <row r="3766" spans="1:1" x14ac:dyDescent="0.2">
      <c r="A3766"/>
    </row>
    <row r="3767" spans="1:1" x14ac:dyDescent="0.2">
      <c r="A3767"/>
    </row>
    <row r="3768" spans="1:1" x14ac:dyDescent="0.2">
      <c r="A3768"/>
    </row>
    <row r="3769" spans="1:1" x14ac:dyDescent="0.2">
      <c r="A3769"/>
    </row>
    <row r="3770" spans="1:1" x14ac:dyDescent="0.2">
      <c r="A3770"/>
    </row>
    <row r="3771" spans="1:1" x14ac:dyDescent="0.2">
      <c r="A3771"/>
    </row>
    <row r="3772" spans="1:1" x14ac:dyDescent="0.2">
      <c r="A3772"/>
    </row>
    <row r="3773" spans="1:1" x14ac:dyDescent="0.2">
      <c r="A3773"/>
    </row>
    <row r="3774" spans="1:1" x14ac:dyDescent="0.2">
      <c r="A3774"/>
    </row>
    <row r="3775" spans="1:1" x14ac:dyDescent="0.2">
      <c r="A3775"/>
    </row>
    <row r="3776" spans="1:1" x14ac:dyDescent="0.2">
      <c r="A3776"/>
    </row>
    <row r="3777" spans="1:1" x14ac:dyDescent="0.2">
      <c r="A3777"/>
    </row>
    <row r="3778" spans="1:1" x14ac:dyDescent="0.2">
      <c r="A3778"/>
    </row>
    <row r="3779" spans="1:1" x14ac:dyDescent="0.2">
      <c r="A3779"/>
    </row>
    <row r="3780" spans="1:1" x14ac:dyDescent="0.2">
      <c r="A3780"/>
    </row>
    <row r="3781" spans="1:1" x14ac:dyDescent="0.2">
      <c r="A3781"/>
    </row>
    <row r="3782" spans="1:1" x14ac:dyDescent="0.2">
      <c r="A3782"/>
    </row>
    <row r="3783" spans="1:1" x14ac:dyDescent="0.2">
      <c r="A3783"/>
    </row>
    <row r="3784" spans="1:1" x14ac:dyDescent="0.2">
      <c r="A3784"/>
    </row>
    <row r="3785" spans="1:1" x14ac:dyDescent="0.2">
      <c r="A3785"/>
    </row>
    <row r="3786" spans="1:1" x14ac:dyDescent="0.2">
      <c r="A3786"/>
    </row>
    <row r="3787" spans="1:1" x14ac:dyDescent="0.2">
      <c r="A3787"/>
    </row>
    <row r="3788" spans="1:1" x14ac:dyDescent="0.2">
      <c r="A3788"/>
    </row>
    <row r="3789" spans="1:1" x14ac:dyDescent="0.2">
      <c r="A3789"/>
    </row>
    <row r="3790" spans="1:1" x14ac:dyDescent="0.2">
      <c r="A3790"/>
    </row>
    <row r="3791" spans="1:1" x14ac:dyDescent="0.2">
      <c r="A3791"/>
    </row>
    <row r="3792" spans="1:1" x14ac:dyDescent="0.2">
      <c r="A3792"/>
    </row>
    <row r="3793" spans="1:1" x14ac:dyDescent="0.2">
      <c r="A3793"/>
    </row>
    <row r="3794" spans="1:1" x14ac:dyDescent="0.2">
      <c r="A3794"/>
    </row>
    <row r="3795" spans="1:1" x14ac:dyDescent="0.2">
      <c r="A3795"/>
    </row>
    <row r="3796" spans="1:1" x14ac:dyDescent="0.2">
      <c r="A3796"/>
    </row>
    <row r="3797" spans="1:1" x14ac:dyDescent="0.2">
      <c r="A3797"/>
    </row>
    <row r="3798" spans="1:1" x14ac:dyDescent="0.2">
      <c r="A3798"/>
    </row>
    <row r="3799" spans="1:1" x14ac:dyDescent="0.2">
      <c r="A3799"/>
    </row>
    <row r="3800" spans="1:1" x14ac:dyDescent="0.2">
      <c r="A3800"/>
    </row>
    <row r="3801" spans="1:1" x14ac:dyDescent="0.2">
      <c r="A3801"/>
    </row>
    <row r="3802" spans="1:1" x14ac:dyDescent="0.2">
      <c r="A3802"/>
    </row>
    <row r="3803" spans="1:1" x14ac:dyDescent="0.2">
      <c r="A3803"/>
    </row>
    <row r="3804" spans="1:1" x14ac:dyDescent="0.2">
      <c r="A3804"/>
    </row>
    <row r="3805" spans="1:1" x14ac:dyDescent="0.2">
      <c r="A3805"/>
    </row>
    <row r="3806" spans="1:1" x14ac:dyDescent="0.2">
      <c r="A3806"/>
    </row>
    <row r="3807" spans="1:1" x14ac:dyDescent="0.2">
      <c r="A3807"/>
    </row>
    <row r="3808" spans="1:1" x14ac:dyDescent="0.2">
      <c r="A3808"/>
    </row>
    <row r="3809" spans="1:1" x14ac:dyDescent="0.2">
      <c r="A3809"/>
    </row>
    <row r="3810" spans="1:1" x14ac:dyDescent="0.2">
      <c r="A3810"/>
    </row>
    <row r="3811" spans="1:1" x14ac:dyDescent="0.2">
      <c r="A3811"/>
    </row>
    <row r="3812" spans="1:1" x14ac:dyDescent="0.2">
      <c r="A3812"/>
    </row>
    <row r="3813" spans="1:1" x14ac:dyDescent="0.2">
      <c r="A3813"/>
    </row>
    <row r="3814" spans="1:1" x14ac:dyDescent="0.2">
      <c r="A3814"/>
    </row>
    <row r="3815" spans="1:1" x14ac:dyDescent="0.2">
      <c r="A3815"/>
    </row>
    <row r="3816" spans="1:1" x14ac:dyDescent="0.2">
      <c r="A3816"/>
    </row>
    <row r="3817" spans="1:1" x14ac:dyDescent="0.2">
      <c r="A3817"/>
    </row>
    <row r="3818" spans="1:1" x14ac:dyDescent="0.2">
      <c r="A3818"/>
    </row>
    <row r="3819" spans="1:1" x14ac:dyDescent="0.2">
      <c r="A3819"/>
    </row>
    <row r="3820" spans="1:1" x14ac:dyDescent="0.2">
      <c r="A3820"/>
    </row>
    <row r="3821" spans="1:1" x14ac:dyDescent="0.2">
      <c r="A3821"/>
    </row>
    <row r="3822" spans="1:1" x14ac:dyDescent="0.2">
      <c r="A3822"/>
    </row>
    <row r="3823" spans="1:1" x14ac:dyDescent="0.2">
      <c r="A3823"/>
    </row>
    <row r="3824" spans="1:1" x14ac:dyDescent="0.2">
      <c r="A3824"/>
    </row>
    <row r="3825" spans="1:1" x14ac:dyDescent="0.2">
      <c r="A3825"/>
    </row>
    <row r="3826" spans="1:1" x14ac:dyDescent="0.2">
      <c r="A3826"/>
    </row>
    <row r="3827" spans="1:1" x14ac:dyDescent="0.2">
      <c r="A3827"/>
    </row>
    <row r="3828" spans="1:1" x14ac:dyDescent="0.2">
      <c r="A3828"/>
    </row>
    <row r="3829" spans="1:1" x14ac:dyDescent="0.2">
      <c r="A3829"/>
    </row>
    <row r="3830" spans="1:1" x14ac:dyDescent="0.2">
      <c r="A3830"/>
    </row>
    <row r="3831" spans="1:1" x14ac:dyDescent="0.2">
      <c r="A3831"/>
    </row>
    <row r="3832" spans="1:1" x14ac:dyDescent="0.2">
      <c r="A3832"/>
    </row>
    <row r="3833" spans="1:1" x14ac:dyDescent="0.2">
      <c r="A3833"/>
    </row>
    <row r="3834" spans="1:1" x14ac:dyDescent="0.2">
      <c r="A3834"/>
    </row>
    <row r="3835" spans="1:1" x14ac:dyDescent="0.2">
      <c r="A3835"/>
    </row>
    <row r="3836" spans="1:1" x14ac:dyDescent="0.2">
      <c r="A3836"/>
    </row>
    <row r="3837" spans="1:1" x14ac:dyDescent="0.2">
      <c r="A3837"/>
    </row>
    <row r="3838" spans="1:1" x14ac:dyDescent="0.2">
      <c r="A3838"/>
    </row>
    <row r="3839" spans="1:1" x14ac:dyDescent="0.2">
      <c r="A3839"/>
    </row>
    <row r="3840" spans="1:1" x14ac:dyDescent="0.2">
      <c r="A3840"/>
    </row>
    <row r="3841" spans="1:1" x14ac:dyDescent="0.2">
      <c r="A3841"/>
    </row>
    <row r="3842" spans="1:1" x14ac:dyDescent="0.2">
      <c r="A3842"/>
    </row>
    <row r="3843" spans="1:1" x14ac:dyDescent="0.2">
      <c r="A3843"/>
    </row>
    <row r="3844" spans="1:1" x14ac:dyDescent="0.2">
      <c r="A3844"/>
    </row>
    <row r="3845" spans="1:1" x14ac:dyDescent="0.2">
      <c r="A3845"/>
    </row>
    <row r="3846" spans="1:1" x14ac:dyDescent="0.2">
      <c r="A3846"/>
    </row>
    <row r="3847" spans="1:1" x14ac:dyDescent="0.2">
      <c r="A3847"/>
    </row>
    <row r="3848" spans="1:1" x14ac:dyDescent="0.2">
      <c r="A3848"/>
    </row>
    <row r="3849" spans="1:1" x14ac:dyDescent="0.2">
      <c r="A3849"/>
    </row>
    <row r="3850" spans="1:1" x14ac:dyDescent="0.2">
      <c r="A3850"/>
    </row>
    <row r="3851" spans="1:1" x14ac:dyDescent="0.2">
      <c r="A3851"/>
    </row>
    <row r="3852" spans="1:1" x14ac:dyDescent="0.2">
      <c r="A3852"/>
    </row>
    <row r="3853" spans="1:1" x14ac:dyDescent="0.2">
      <c r="A3853"/>
    </row>
    <row r="3854" spans="1:1" x14ac:dyDescent="0.2">
      <c r="A3854"/>
    </row>
    <row r="3855" spans="1:1" x14ac:dyDescent="0.2">
      <c r="A3855"/>
    </row>
    <row r="3856" spans="1:1" x14ac:dyDescent="0.2">
      <c r="A3856"/>
    </row>
    <row r="3857" spans="1:1" x14ac:dyDescent="0.2">
      <c r="A3857"/>
    </row>
    <row r="3858" spans="1:1" x14ac:dyDescent="0.2">
      <c r="A3858"/>
    </row>
    <row r="3859" spans="1:1" x14ac:dyDescent="0.2">
      <c r="A3859"/>
    </row>
    <row r="3860" spans="1:1" x14ac:dyDescent="0.2">
      <c r="A3860"/>
    </row>
    <row r="3861" spans="1:1" x14ac:dyDescent="0.2">
      <c r="A3861"/>
    </row>
    <row r="3862" spans="1:1" x14ac:dyDescent="0.2">
      <c r="A3862"/>
    </row>
    <row r="3863" spans="1:1" x14ac:dyDescent="0.2">
      <c r="A3863"/>
    </row>
    <row r="3864" spans="1:1" x14ac:dyDescent="0.2">
      <c r="A3864"/>
    </row>
    <row r="3865" spans="1:1" x14ac:dyDescent="0.2">
      <c r="A3865"/>
    </row>
    <row r="3866" spans="1:1" x14ac:dyDescent="0.2">
      <c r="A3866"/>
    </row>
    <row r="3867" spans="1:1" x14ac:dyDescent="0.2">
      <c r="A3867"/>
    </row>
    <row r="3868" spans="1:1" x14ac:dyDescent="0.2">
      <c r="A3868"/>
    </row>
    <row r="3869" spans="1:1" x14ac:dyDescent="0.2">
      <c r="A3869"/>
    </row>
    <row r="3870" spans="1:1" x14ac:dyDescent="0.2">
      <c r="A3870"/>
    </row>
    <row r="3871" spans="1:1" x14ac:dyDescent="0.2">
      <c r="A3871"/>
    </row>
    <row r="3872" spans="1:1" x14ac:dyDescent="0.2">
      <c r="A3872"/>
    </row>
    <row r="3873" spans="1:1" x14ac:dyDescent="0.2">
      <c r="A3873"/>
    </row>
    <row r="3874" spans="1:1" x14ac:dyDescent="0.2">
      <c r="A3874"/>
    </row>
    <row r="3875" spans="1:1" x14ac:dyDescent="0.2">
      <c r="A3875"/>
    </row>
    <row r="3876" spans="1:1" x14ac:dyDescent="0.2">
      <c r="A3876"/>
    </row>
    <row r="3877" spans="1:1" x14ac:dyDescent="0.2">
      <c r="A3877"/>
    </row>
    <row r="3878" spans="1:1" x14ac:dyDescent="0.2">
      <c r="A3878"/>
    </row>
    <row r="3879" spans="1:1" x14ac:dyDescent="0.2">
      <c r="A3879"/>
    </row>
    <row r="3880" spans="1:1" x14ac:dyDescent="0.2">
      <c r="A3880"/>
    </row>
    <row r="3881" spans="1:1" x14ac:dyDescent="0.2">
      <c r="A3881"/>
    </row>
    <row r="3882" spans="1:1" x14ac:dyDescent="0.2">
      <c r="A3882"/>
    </row>
    <row r="3883" spans="1:1" x14ac:dyDescent="0.2">
      <c r="A3883"/>
    </row>
    <row r="3884" spans="1:1" x14ac:dyDescent="0.2">
      <c r="A3884"/>
    </row>
    <row r="3885" spans="1:1" x14ac:dyDescent="0.2">
      <c r="A3885"/>
    </row>
    <row r="3886" spans="1:1" x14ac:dyDescent="0.2">
      <c r="A3886"/>
    </row>
    <row r="3887" spans="1:1" x14ac:dyDescent="0.2">
      <c r="A3887"/>
    </row>
    <row r="3888" spans="1:1" x14ac:dyDescent="0.2">
      <c r="A3888"/>
    </row>
    <row r="3889" spans="1:1" x14ac:dyDescent="0.2">
      <c r="A3889"/>
    </row>
    <row r="3890" spans="1:1" x14ac:dyDescent="0.2">
      <c r="A3890"/>
    </row>
    <row r="3891" spans="1:1" x14ac:dyDescent="0.2">
      <c r="A3891"/>
    </row>
    <row r="3892" spans="1:1" x14ac:dyDescent="0.2">
      <c r="A3892"/>
    </row>
    <row r="3893" spans="1:1" x14ac:dyDescent="0.2">
      <c r="A3893"/>
    </row>
    <row r="3894" spans="1:1" x14ac:dyDescent="0.2">
      <c r="A3894"/>
    </row>
    <row r="3895" spans="1:1" x14ac:dyDescent="0.2">
      <c r="A3895"/>
    </row>
    <row r="3896" spans="1:1" x14ac:dyDescent="0.2">
      <c r="A3896"/>
    </row>
    <row r="3897" spans="1:1" x14ac:dyDescent="0.2">
      <c r="A3897"/>
    </row>
    <row r="3898" spans="1:1" x14ac:dyDescent="0.2">
      <c r="A3898"/>
    </row>
    <row r="3899" spans="1:1" x14ac:dyDescent="0.2">
      <c r="A3899"/>
    </row>
    <row r="3900" spans="1:1" x14ac:dyDescent="0.2">
      <c r="A3900"/>
    </row>
    <row r="3901" spans="1:1" x14ac:dyDescent="0.2">
      <c r="A3901"/>
    </row>
    <row r="3902" spans="1:1" x14ac:dyDescent="0.2">
      <c r="A3902"/>
    </row>
    <row r="3903" spans="1:1" x14ac:dyDescent="0.2">
      <c r="A3903"/>
    </row>
    <row r="3904" spans="1:1" x14ac:dyDescent="0.2">
      <c r="A3904"/>
    </row>
    <row r="3905" spans="1:1" x14ac:dyDescent="0.2">
      <c r="A3905"/>
    </row>
    <row r="3906" spans="1:1" x14ac:dyDescent="0.2">
      <c r="A3906"/>
    </row>
    <row r="3907" spans="1:1" x14ac:dyDescent="0.2">
      <c r="A3907"/>
    </row>
    <row r="3908" spans="1:1" x14ac:dyDescent="0.2">
      <c r="A3908"/>
    </row>
    <row r="3909" spans="1:1" x14ac:dyDescent="0.2">
      <c r="A3909"/>
    </row>
    <row r="3910" spans="1:1" x14ac:dyDescent="0.2">
      <c r="A3910"/>
    </row>
    <row r="3911" spans="1:1" x14ac:dyDescent="0.2">
      <c r="A3911"/>
    </row>
    <row r="3912" spans="1:1" x14ac:dyDescent="0.2">
      <c r="A3912"/>
    </row>
    <row r="3913" spans="1:1" x14ac:dyDescent="0.2">
      <c r="A3913"/>
    </row>
    <row r="3914" spans="1:1" x14ac:dyDescent="0.2">
      <c r="A3914"/>
    </row>
    <row r="3915" spans="1:1" x14ac:dyDescent="0.2">
      <c r="A3915"/>
    </row>
    <row r="3916" spans="1:1" x14ac:dyDescent="0.2">
      <c r="A3916"/>
    </row>
    <row r="3917" spans="1:1" x14ac:dyDescent="0.2">
      <c r="A3917"/>
    </row>
    <row r="3918" spans="1:1" x14ac:dyDescent="0.2">
      <c r="A3918"/>
    </row>
    <row r="3919" spans="1:1" x14ac:dyDescent="0.2">
      <c r="A3919"/>
    </row>
    <row r="3920" spans="1:1" x14ac:dyDescent="0.2">
      <c r="A3920"/>
    </row>
    <row r="3921" spans="1:1" x14ac:dyDescent="0.2">
      <c r="A3921"/>
    </row>
    <row r="3922" spans="1:1" x14ac:dyDescent="0.2">
      <c r="A3922"/>
    </row>
    <row r="3923" spans="1:1" x14ac:dyDescent="0.2">
      <c r="A3923"/>
    </row>
    <row r="3924" spans="1:1" x14ac:dyDescent="0.2">
      <c r="A3924"/>
    </row>
    <row r="3925" spans="1:1" x14ac:dyDescent="0.2">
      <c r="A3925"/>
    </row>
    <row r="3926" spans="1:1" x14ac:dyDescent="0.2">
      <c r="A3926"/>
    </row>
    <row r="3927" spans="1:1" x14ac:dyDescent="0.2">
      <c r="A3927"/>
    </row>
    <row r="3928" spans="1:1" x14ac:dyDescent="0.2">
      <c r="A3928"/>
    </row>
    <row r="3929" spans="1:1" x14ac:dyDescent="0.2">
      <c r="A3929"/>
    </row>
    <row r="3930" spans="1:1" x14ac:dyDescent="0.2">
      <c r="A3930"/>
    </row>
    <row r="3931" spans="1:1" x14ac:dyDescent="0.2">
      <c r="A3931"/>
    </row>
    <row r="3932" spans="1:1" x14ac:dyDescent="0.2">
      <c r="A3932"/>
    </row>
    <row r="3933" spans="1:1" x14ac:dyDescent="0.2">
      <c r="A3933"/>
    </row>
    <row r="3934" spans="1:1" x14ac:dyDescent="0.2">
      <c r="A3934"/>
    </row>
    <row r="3935" spans="1:1" x14ac:dyDescent="0.2">
      <c r="A3935"/>
    </row>
    <row r="3936" spans="1:1" x14ac:dyDescent="0.2">
      <c r="A3936"/>
    </row>
    <row r="3937" spans="1:1" x14ac:dyDescent="0.2">
      <c r="A3937"/>
    </row>
    <row r="3938" spans="1:1" x14ac:dyDescent="0.2">
      <c r="A3938"/>
    </row>
    <row r="3939" spans="1:1" x14ac:dyDescent="0.2">
      <c r="A3939"/>
    </row>
    <row r="3940" spans="1:1" x14ac:dyDescent="0.2">
      <c r="A3940"/>
    </row>
    <row r="3941" spans="1:1" x14ac:dyDescent="0.2">
      <c r="A3941"/>
    </row>
    <row r="3942" spans="1:1" x14ac:dyDescent="0.2">
      <c r="A3942"/>
    </row>
    <row r="3943" spans="1:1" x14ac:dyDescent="0.2">
      <c r="A3943"/>
    </row>
    <row r="3944" spans="1:1" x14ac:dyDescent="0.2">
      <c r="A3944"/>
    </row>
    <row r="3945" spans="1:1" x14ac:dyDescent="0.2">
      <c r="A3945"/>
    </row>
    <row r="3946" spans="1:1" x14ac:dyDescent="0.2">
      <c r="A3946"/>
    </row>
    <row r="3947" spans="1:1" x14ac:dyDescent="0.2">
      <c r="A3947"/>
    </row>
    <row r="3948" spans="1:1" x14ac:dyDescent="0.2">
      <c r="A3948"/>
    </row>
    <row r="3949" spans="1:1" x14ac:dyDescent="0.2">
      <c r="A3949"/>
    </row>
    <row r="3950" spans="1:1" x14ac:dyDescent="0.2">
      <c r="A3950"/>
    </row>
    <row r="3951" spans="1:1" x14ac:dyDescent="0.2">
      <c r="A3951"/>
    </row>
    <row r="3952" spans="1:1" x14ac:dyDescent="0.2">
      <c r="A3952"/>
    </row>
    <row r="3953" spans="1:1" x14ac:dyDescent="0.2">
      <c r="A3953"/>
    </row>
    <row r="3954" spans="1:1" x14ac:dyDescent="0.2">
      <c r="A3954"/>
    </row>
    <row r="3955" spans="1:1" x14ac:dyDescent="0.2">
      <c r="A3955"/>
    </row>
    <row r="3956" spans="1:1" x14ac:dyDescent="0.2">
      <c r="A3956"/>
    </row>
    <row r="3957" spans="1:1" x14ac:dyDescent="0.2">
      <c r="A3957"/>
    </row>
    <row r="3958" spans="1:1" x14ac:dyDescent="0.2">
      <c r="A3958"/>
    </row>
    <row r="3959" spans="1:1" x14ac:dyDescent="0.2">
      <c r="A3959"/>
    </row>
    <row r="3960" spans="1:1" x14ac:dyDescent="0.2">
      <c r="A3960"/>
    </row>
    <row r="3961" spans="1:1" x14ac:dyDescent="0.2">
      <c r="A3961"/>
    </row>
    <row r="3962" spans="1:1" x14ac:dyDescent="0.2">
      <c r="A3962"/>
    </row>
    <row r="3963" spans="1:1" x14ac:dyDescent="0.2">
      <c r="A3963"/>
    </row>
    <row r="3964" spans="1:1" x14ac:dyDescent="0.2">
      <c r="A3964"/>
    </row>
    <row r="3965" spans="1:1" x14ac:dyDescent="0.2">
      <c r="A3965"/>
    </row>
    <row r="3966" spans="1:1" x14ac:dyDescent="0.2">
      <c r="A3966"/>
    </row>
    <row r="3967" spans="1:1" x14ac:dyDescent="0.2">
      <c r="A3967"/>
    </row>
    <row r="3968" spans="1:1" x14ac:dyDescent="0.2">
      <c r="A3968"/>
    </row>
    <row r="3969" spans="1:1" x14ac:dyDescent="0.2">
      <c r="A3969"/>
    </row>
    <row r="3970" spans="1:1" x14ac:dyDescent="0.2">
      <c r="A3970"/>
    </row>
    <row r="3971" spans="1:1" x14ac:dyDescent="0.2">
      <c r="A3971"/>
    </row>
    <row r="3972" spans="1:1" x14ac:dyDescent="0.2">
      <c r="A3972"/>
    </row>
    <row r="3973" spans="1:1" x14ac:dyDescent="0.2">
      <c r="A3973"/>
    </row>
    <row r="3974" spans="1:1" x14ac:dyDescent="0.2">
      <c r="A3974"/>
    </row>
    <row r="3975" spans="1:1" x14ac:dyDescent="0.2">
      <c r="A3975"/>
    </row>
    <row r="3976" spans="1:1" x14ac:dyDescent="0.2">
      <c r="A3976"/>
    </row>
    <row r="3977" spans="1:1" x14ac:dyDescent="0.2">
      <c r="A3977"/>
    </row>
    <row r="3978" spans="1:1" x14ac:dyDescent="0.2">
      <c r="A3978"/>
    </row>
    <row r="3979" spans="1:1" x14ac:dyDescent="0.2">
      <c r="A3979"/>
    </row>
    <row r="3980" spans="1:1" x14ac:dyDescent="0.2">
      <c r="A3980"/>
    </row>
    <row r="3981" spans="1:1" x14ac:dyDescent="0.2">
      <c r="A3981"/>
    </row>
    <row r="3982" spans="1:1" x14ac:dyDescent="0.2">
      <c r="A3982"/>
    </row>
    <row r="3983" spans="1:1" x14ac:dyDescent="0.2">
      <c r="A3983"/>
    </row>
    <row r="3984" spans="1:1" x14ac:dyDescent="0.2">
      <c r="A3984"/>
    </row>
    <row r="3985" spans="1:1" x14ac:dyDescent="0.2">
      <c r="A3985"/>
    </row>
    <row r="3986" spans="1:1" x14ac:dyDescent="0.2">
      <c r="A3986"/>
    </row>
    <row r="3987" spans="1:1" x14ac:dyDescent="0.2">
      <c r="A3987"/>
    </row>
    <row r="3988" spans="1:1" x14ac:dyDescent="0.2">
      <c r="A3988"/>
    </row>
    <row r="3989" spans="1:1" x14ac:dyDescent="0.2">
      <c r="A3989"/>
    </row>
    <row r="3990" spans="1:1" x14ac:dyDescent="0.2">
      <c r="A3990"/>
    </row>
    <row r="3991" spans="1:1" x14ac:dyDescent="0.2">
      <c r="A3991"/>
    </row>
    <row r="3992" spans="1:1" x14ac:dyDescent="0.2">
      <c r="A3992"/>
    </row>
    <row r="3993" spans="1:1" x14ac:dyDescent="0.2">
      <c r="A3993"/>
    </row>
    <row r="3994" spans="1:1" x14ac:dyDescent="0.2">
      <c r="A3994"/>
    </row>
    <row r="3995" spans="1:1" x14ac:dyDescent="0.2">
      <c r="A3995"/>
    </row>
    <row r="3996" spans="1:1" x14ac:dyDescent="0.2">
      <c r="A3996"/>
    </row>
    <row r="3997" spans="1:1" x14ac:dyDescent="0.2">
      <c r="A3997"/>
    </row>
    <row r="3998" spans="1:1" x14ac:dyDescent="0.2">
      <c r="A3998"/>
    </row>
    <row r="3999" spans="1:1" x14ac:dyDescent="0.2">
      <c r="A3999"/>
    </row>
    <row r="4000" spans="1:1" x14ac:dyDescent="0.2">
      <c r="A4000"/>
    </row>
    <row r="4001" spans="1:1" x14ac:dyDescent="0.2">
      <c r="A4001"/>
    </row>
    <row r="4002" spans="1:1" x14ac:dyDescent="0.2">
      <c r="A4002"/>
    </row>
    <row r="4003" spans="1:1" x14ac:dyDescent="0.2">
      <c r="A4003"/>
    </row>
    <row r="4004" spans="1:1" x14ac:dyDescent="0.2">
      <c r="A4004"/>
    </row>
    <row r="4005" spans="1:1" x14ac:dyDescent="0.2">
      <c r="A4005"/>
    </row>
    <row r="4006" spans="1:1" x14ac:dyDescent="0.2">
      <c r="A4006"/>
    </row>
    <row r="4007" spans="1:1" x14ac:dyDescent="0.2">
      <c r="A4007"/>
    </row>
    <row r="4008" spans="1:1" x14ac:dyDescent="0.2">
      <c r="A4008"/>
    </row>
    <row r="4009" spans="1:1" x14ac:dyDescent="0.2">
      <c r="A4009"/>
    </row>
    <row r="4010" spans="1:1" x14ac:dyDescent="0.2">
      <c r="A4010"/>
    </row>
    <row r="4011" spans="1:1" x14ac:dyDescent="0.2">
      <c r="A4011"/>
    </row>
    <row r="4012" spans="1:1" x14ac:dyDescent="0.2">
      <c r="A4012"/>
    </row>
    <row r="4013" spans="1:1" x14ac:dyDescent="0.2">
      <c r="A4013"/>
    </row>
    <row r="4014" spans="1:1" x14ac:dyDescent="0.2">
      <c r="A4014"/>
    </row>
    <row r="4015" spans="1:1" x14ac:dyDescent="0.2">
      <c r="A4015"/>
    </row>
    <row r="4016" spans="1:1" x14ac:dyDescent="0.2">
      <c r="A4016"/>
    </row>
    <row r="4017" spans="1:1" x14ac:dyDescent="0.2">
      <c r="A4017"/>
    </row>
    <row r="4018" spans="1:1" x14ac:dyDescent="0.2">
      <c r="A4018"/>
    </row>
    <row r="4019" spans="1:1" x14ac:dyDescent="0.2">
      <c r="A4019"/>
    </row>
    <row r="4020" spans="1:1" x14ac:dyDescent="0.2">
      <c r="A4020"/>
    </row>
    <row r="4021" spans="1:1" x14ac:dyDescent="0.2">
      <c r="A4021"/>
    </row>
    <row r="4022" spans="1:1" x14ac:dyDescent="0.2">
      <c r="A4022"/>
    </row>
    <row r="4023" spans="1:1" x14ac:dyDescent="0.2">
      <c r="A4023"/>
    </row>
    <row r="4024" spans="1:1" x14ac:dyDescent="0.2">
      <c r="A4024"/>
    </row>
    <row r="4025" spans="1:1" x14ac:dyDescent="0.2">
      <c r="A4025"/>
    </row>
    <row r="4026" spans="1:1" x14ac:dyDescent="0.2">
      <c r="A4026"/>
    </row>
    <row r="4027" spans="1:1" x14ac:dyDescent="0.2">
      <c r="A4027"/>
    </row>
    <row r="4028" spans="1:1" x14ac:dyDescent="0.2">
      <c r="A4028"/>
    </row>
    <row r="4029" spans="1:1" x14ac:dyDescent="0.2">
      <c r="A4029"/>
    </row>
    <row r="4030" spans="1:1" x14ac:dyDescent="0.2">
      <c r="A4030"/>
    </row>
    <row r="4031" spans="1:1" x14ac:dyDescent="0.2">
      <c r="A4031"/>
    </row>
    <row r="4032" spans="1:1" x14ac:dyDescent="0.2">
      <c r="A4032"/>
    </row>
    <row r="4033" spans="1:1" x14ac:dyDescent="0.2">
      <c r="A4033"/>
    </row>
    <row r="4034" spans="1:1" x14ac:dyDescent="0.2">
      <c r="A4034"/>
    </row>
    <row r="4035" spans="1:1" x14ac:dyDescent="0.2">
      <c r="A4035"/>
    </row>
    <row r="4036" spans="1:1" x14ac:dyDescent="0.2">
      <c r="A4036"/>
    </row>
    <row r="4037" spans="1:1" x14ac:dyDescent="0.2">
      <c r="A4037"/>
    </row>
    <row r="4038" spans="1:1" x14ac:dyDescent="0.2">
      <c r="A4038"/>
    </row>
    <row r="4039" spans="1:1" x14ac:dyDescent="0.2">
      <c r="A4039"/>
    </row>
    <row r="4040" spans="1:1" x14ac:dyDescent="0.2">
      <c r="A4040"/>
    </row>
    <row r="4041" spans="1:1" x14ac:dyDescent="0.2">
      <c r="A4041"/>
    </row>
    <row r="4042" spans="1:1" x14ac:dyDescent="0.2">
      <c r="A4042"/>
    </row>
    <row r="4043" spans="1:1" x14ac:dyDescent="0.2">
      <c r="A4043"/>
    </row>
    <row r="4044" spans="1:1" x14ac:dyDescent="0.2">
      <c r="A4044"/>
    </row>
    <row r="4045" spans="1:1" x14ac:dyDescent="0.2">
      <c r="A4045"/>
    </row>
    <row r="4046" spans="1:1" x14ac:dyDescent="0.2">
      <c r="A4046"/>
    </row>
    <row r="4047" spans="1:1" x14ac:dyDescent="0.2">
      <c r="A4047"/>
    </row>
    <row r="4048" spans="1:1" x14ac:dyDescent="0.2">
      <c r="A4048"/>
    </row>
    <row r="4049" spans="1:1" x14ac:dyDescent="0.2">
      <c r="A4049"/>
    </row>
    <row r="4050" spans="1:1" x14ac:dyDescent="0.2">
      <c r="A4050"/>
    </row>
    <row r="4051" spans="1:1" x14ac:dyDescent="0.2">
      <c r="A4051"/>
    </row>
    <row r="4052" spans="1:1" x14ac:dyDescent="0.2">
      <c r="A4052"/>
    </row>
    <row r="4053" spans="1:1" x14ac:dyDescent="0.2">
      <c r="A4053"/>
    </row>
    <row r="4054" spans="1:1" x14ac:dyDescent="0.2">
      <c r="A4054"/>
    </row>
    <row r="4055" spans="1:1" x14ac:dyDescent="0.2">
      <c r="A4055"/>
    </row>
    <row r="4056" spans="1:1" x14ac:dyDescent="0.2">
      <c r="A4056"/>
    </row>
    <row r="4057" spans="1:1" x14ac:dyDescent="0.2">
      <c r="A4057"/>
    </row>
    <row r="4058" spans="1:1" x14ac:dyDescent="0.2">
      <c r="A4058"/>
    </row>
    <row r="4059" spans="1:1" x14ac:dyDescent="0.2">
      <c r="A4059"/>
    </row>
    <row r="4060" spans="1:1" x14ac:dyDescent="0.2">
      <c r="A4060"/>
    </row>
    <row r="4061" spans="1:1" x14ac:dyDescent="0.2">
      <c r="A4061"/>
    </row>
    <row r="4062" spans="1:1" x14ac:dyDescent="0.2">
      <c r="A4062"/>
    </row>
    <row r="4063" spans="1:1" x14ac:dyDescent="0.2">
      <c r="A4063"/>
    </row>
    <row r="4064" spans="1:1" x14ac:dyDescent="0.2">
      <c r="A4064"/>
    </row>
    <row r="4065" spans="1:1" x14ac:dyDescent="0.2">
      <c r="A4065"/>
    </row>
    <row r="4066" spans="1:1" x14ac:dyDescent="0.2">
      <c r="A4066"/>
    </row>
    <row r="4067" spans="1:1" x14ac:dyDescent="0.2">
      <c r="A4067"/>
    </row>
    <row r="4068" spans="1:1" x14ac:dyDescent="0.2">
      <c r="A4068"/>
    </row>
    <row r="4069" spans="1:1" x14ac:dyDescent="0.2">
      <c r="A4069"/>
    </row>
    <row r="4070" spans="1:1" x14ac:dyDescent="0.2">
      <c r="A4070"/>
    </row>
    <row r="4071" spans="1:1" x14ac:dyDescent="0.2">
      <c r="A4071"/>
    </row>
    <row r="4072" spans="1:1" x14ac:dyDescent="0.2">
      <c r="A4072"/>
    </row>
    <row r="4073" spans="1:1" x14ac:dyDescent="0.2">
      <c r="A4073"/>
    </row>
    <row r="4074" spans="1:1" x14ac:dyDescent="0.2">
      <c r="A4074"/>
    </row>
    <row r="4075" spans="1:1" x14ac:dyDescent="0.2">
      <c r="A4075"/>
    </row>
    <row r="4076" spans="1:1" x14ac:dyDescent="0.2">
      <c r="A4076"/>
    </row>
    <row r="4077" spans="1:1" x14ac:dyDescent="0.2">
      <c r="A4077"/>
    </row>
    <row r="4078" spans="1:1" x14ac:dyDescent="0.2">
      <c r="A4078"/>
    </row>
    <row r="4079" spans="1:1" x14ac:dyDescent="0.2">
      <c r="A4079"/>
    </row>
    <row r="4080" spans="1:1" x14ac:dyDescent="0.2">
      <c r="A4080"/>
    </row>
    <row r="4081" spans="1:1" x14ac:dyDescent="0.2">
      <c r="A4081"/>
    </row>
    <row r="4082" spans="1:1" x14ac:dyDescent="0.2">
      <c r="A4082"/>
    </row>
    <row r="4083" spans="1:1" x14ac:dyDescent="0.2">
      <c r="A4083"/>
    </row>
    <row r="4084" spans="1:1" x14ac:dyDescent="0.2">
      <c r="A4084"/>
    </row>
    <row r="4085" spans="1:1" x14ac:dyDescent="0.2">
      <c r="A4085"/>
    </row>
    <row r="4086" spans="1:1" x14ac:dyDescent="0.2">
      <c r="A4086"/>
    </row>
    <row r="4087" spans="1:1" x14ac:dyDescent="0.2">
      <c r="A4087"/>
    </row>
    <row r="4088" spans="1:1" x14ac:dyDescent="0.2">
      <c r="A4088"/>
    </row>
    <row r="4089" spans="1:1" x14ac:dyDescent="0.2">
      <c r="A4089"/>
    </row>
    <row r="4090" spans="1:1" x14ac:dyDescent="0.2">
      <c r="A4090"/>
    </row>
    <row r="4091" spans="1:1" x14ac:dyDescent="0.2">
      <c r="A4091"/>
    </row>
    <row r="4092" spans="1:1" x14ac:dyDescent="0.2">
      <c r="A4092"/>
    </row>
    <row r="4093" spans="1:1" x14ac:dyDescent="0.2">
      <c r="A4093"/>
    </row>
    <row r="4094" spans="1:1" x14ac:dyDescent="0.2">
      <c r="A4094"/>
    </row>
    <row r="4095" spans="1:1" x14ac:dyDescent="0.2">
      <c r="A4095"/>
    </row>
    <row r="4096" spans="1:1" x14ac:dyDescent="0.2">
      <c r="A4096"/>
    </row>
    <row r="4097" spans="1:1" x14ac:dyDescent="0.2">
      <c r="A4097"/>
    </row>
    <row r="4098" spans="1:1" x14ac:dyDescent="0.2">
      <c r="A4098"/>
    </row>
    <row r="4099" spans="1:1" x14ac:dyDescent="0.2">
      <c r="A4099"/>
    </row>
    <row r="4100" spans="1:1" x14ac:dyDescent="0.2">
      <c r="A4100"/>
    </row>
    <row r="4101" spans="1:1" x14ac:dyDescent="0.2">
      <c r="A4101"/>
    </row>
    <row r="4102" spans="1:1" x14ac:dyDescent="0.2">
      <c r="A4102"/>
    </row>
    <row r="4103" spans="1:1" x14ac:dyDescent="0.2">
      <c r="A4103"/>
    </row>
    <row r="4104" spans="1:1" x14ac:dyDescent="0.2">
      <c r="A4104"/>
    </row>
    <row r="4105" spans="1:1" x14ac:dyDescent="0.2">
      <c r="A4105"/>
    </row>
    <row r="4106" spans="1:1" x14ac:dyDescent="0.2">
      <c r="A4106"/>
    </row>
    <row r="4107" spans="1:1" x14ac:dyDescent="0.2">
      <c r="A4107"/>
    </row>
    <row r="4108" spans="1:1" x14ac:dyDescent="0.2">
      <c r="A4108"/>
    </row>
    <row r="4109" spans="1:1" x14ac:dyDescent="0.2">
      <c r="A4109"/>
    </row>
    <row r="4110" spans="1:1" x14ac:dyDescent="0.2">
      <c r="A4110"/>
    </row>
    <row r="4111" spans="1:1" x14ac:dyDescent="0.2">
      <c r="A4111"/>
    </row>
    <row r="4112" spans="1:1" x14ac:dyDescent="0.2">
      <c r="A4112"/>
    </row>
    <row r="4113" spans="1:1" x14ac:dyDescent="0.2">
      <c r="A4113"/>
    </row>
    <row r="4114" spans="1:1" x14ac:dyDescent="0.2">
      <c r="A4114"/>
    </row>
    <row r="4115" spans="1:1" x14ac:dyDescent="0.2">
      <c r="A4115"/>
    </row>
    <row r="4116" spans="1:1" x14ac:dyDescent="0.2">
      <c r="A4116"/>
    </row>
    <row r="4117" spans="1:1" x14ac:dyDescent="0.2">
      <c r="A4117"/>
    </row>
    <row r="4118" spans="1:1" x14ac:dyDescent="0.2">
      <c r="A4118"/>
    </row>
    <row r="4119" spans="1:1" x14ac:dyDescent="0.2">
      <c r="A4119"/>
    </row>
    <row r="4120" spans="1:1" x14ac:dyDescent="0.2">
      <c r="A4120"/>
    </row>
    <row r="4121" spans="1:1" x14ac:dyDescent="0.2">
      <c r="A4121"/>
    </row>
    <row r="4122" spans="1:1" x14ac:dyDescent="0.2">
      <c r="A4122"/>
    </row>
    <row r="4123" spans="1:1" x14ac:dyDescent="0.2">
      <c r="A4123"/>
    </row>
    <row r="4124" spans="1:1" x14ac:dyDescent="0.2">
      <c r="A4124"/>
    </row>
    <row r="4125" spans="1:1" x14ac:dyDescent="0.2">
      <c r="A4125"/>
    </row>
    <row r="4126" spans="1:1" x14ac:dyDescent="0.2">
      <c r="A4126"/>
    </row>
    <row r="4127" spans="1:1" x14ac:dyDescent="0.2">
      <c r="A4127"/>
    </row>
    <row r="4128" spans="1:1" x14ac:dyDescent="0.2">
      <c r="A4128"/>
    </row>
    <row r="4129" spans="1:1" x14ac:dyDescent="0.2">
      <c r="A4129"/>
    </row>
    <row r="4130" spans="1:1" x14ac:dyDescent="0.2">
      <c r="A4130"/>
    </row>
    <row r="4131" spans="1:1" x14ac:dyDescent="0.2">
      <c r="A4131"/>
    </row>
    <row r="4132" spans="1:1" x14ac:dyDescent="0.2">
      <c r="A4132"/>
    </row>
    <row r="4133" spans="1:1" x14ac:dyDescent="0.2">
      <c r="A4133"/>
    </row>
    <row r="4134" spans="1:1" x14ac:dyDescent="0.2">
      <c r="A4134"/>
    </row>
    <row r="4135" spans="1:1" x14ac:dyDescent="0.2">
      <c r="A4135"/>
    </row>
    <row r="4136" spans="1:1" x14ac:dyDescent="0.2">
      <c r="A4136"/>
    </row>
    <row r="4137" spans="1:1" x14ac:dyDescent="0.2">
      <c r="A4137"/>
    </row>
    <row r="4138" spans="1:1" x14ac:dyDescent="0.2">
      <c r="A4138"/>
    </row>
    <row r="4139" spans="1:1" x14ac:dyDescent="0.2">
      <c r="A4139"/>
    </row>
    <row r="4140" spans="1:1" x14ac:dyDescent="0.2">
      <c r="A4140"/>
    </row>
    <row r="4141" spans="1:1" x14ac:dyDescent="0.2">
      <c r="A4141"/>
    </row>
    <row r="4142" spans="1:1" x14ac:dyDescent="0.2">
      <c r="A4142"/>
    </row>
    <row r="4143" spans="1:1" x14ac:dyDescent="0.2">
      <c r="A4143"/>
    </row>
    <row r="4144" spans="1:1" x14ac:dyDescent="0.2">
      <c r="A4144"/>
    </row>
    <row r="4145" spans="1:1" x14ac:dyDescent="0.2">
      <c r="A4145"/>
    </row>
    <row r="4146" spans="1:1" x14ac:dyDescent="0.2">
      <c r="A4146"/>
    </row>
    <row r="4147" spans="1:1" x14ac:dyDescent="0.2">
      <c r="A4147"/>
    </row>
    <row r="4148" spans="1:1" x14ac:dyDescent="0.2">
      <c r="A4148"/>
    </row>
    <row r="4149" spans="1:1" x14ac:dyDescent="0.2">
      <c r="A4149"/>
    </row>
    <row r="4150" spans="1:1" x14ac:dyDescent="0.2">
      <c r="A4150"/>
    </row>
    <row r="4151" spans="1:1" x14ac:dyDescent="0.2">
      <c r="A4151"/>
    </row>
    <row r="4152" spans="1:1" x14ac:dyDescent="0.2">
      <c r="A4152"/>
    </row>
    <row r="4153" spans="1:1" x14ac:dyDescent="0.2">
      <c r="A4153"/>
    </row>
    <row r="4154" spans="1:1" x14ac:dyDescent="0.2">
      <c r="A4154"/>
    </row>
    <row r="4155" spans="1:1" x14ac:dyDescent="0.2">
      <c r="A4155"/>
    </row>
    <row r="4156" spans="1:1" x14ac:dyDescent="0.2">
      <c r="A4156"/>
    </row>
    <row r="4157" spans="1:1" x14ac:dyDescent="0.2">
      <c r="A4157"/>
    </row>
    <row r="4158" spans="1:1" x14ac:dyDescent="0.2">
      <c r="A4158"/>
    </row>
    <row r="4159" spans="1:1" x14ac:dyDescent="0.2">
      <c r="A4159"/>
    </row>
    <row r="4160" spans="1:1" x14ac:dyDescent="0.2">
      <c r="A4160"/>
    </row>
    <row r="4161" spans="1:1" x14ac:dyDescent="0.2">
      <c r="A4161"/>
    </row>
    <row r="4162" spans="1:1" x14ac:dyDescent="0.2">
      <c r="A4162"/>
    </row>
    <row r="4163" spans="1:1" x14ac:dyDescent="0.2">
      <c r="A4163"/>
    </row>
    <row r="4164" spans="1:1" x14ac:dyDescent="0.2">
      <c r="A4164"/>
    </row>
    <row r="4165" spans="1:1" x14ac:dyDescent="0.2">
      <c r="A4165"/>
    </row>
    <row r="4166" spans="1:1" x14ac:dyDescent="0.2">
      <c r="A4166"/>
    </row>
    <row r="4167" spans="1:1" x14ac:dyDescent="0.2">
      <c r="A4167"/>
    </row>
    <row r="4168" spans="1:1" x14ac:dyDescent="0.2">
      <c r="A4168"/>
    </row>
    <row r="4169" spans="1:1" x14ac:dyDescent="0.2">
      <c r="A4169"/>
    </row>
    <row r="4170" spans="1:1" x14ac:dyDescent="0.2">
      <c r="A4170"/>
    </row>
    <row r="4171" spans="1:1" x14ac:dyDescent="0.2">
      <c r="A4171"/>
    </row>
    <row r="4172" spans="1:1" x14ac:dyDescent="0.2">
      <c r="A4172"/>
    </row>
    <row r="4173" spans="1:1" x14ac:dyDescent="0.2">
      <c r="A4173"/>
    </row>
    <row r="4174" spans="1:1" x14ac:dyDescent="0.2">
      <c r="A4174"/>
    </row>
    <row r="4175" spans="1:1" x14ac:dyDescent="0.2">
      <c r="A4175"/>
    </row>
    <row r="4176" spans="1:1" x14ac:dyDescent="0.2">
      <c r="A4176"/>
    </row>
    <row r="4177" spans="1:1" x14ac:dyDescent="0.2">
      <c r="A4177"/>
    </row>
    <row r="4178" spans="1:1" x14ac:dyDescent="0.2">
      <c r="A4178"/>
    </row>
    <row r="4179" spans="1:1" x14ac:dyDescent="0.2">
      <c r="A4179"/>
    </row>
    <row r="4180" spans="1:1" x14ac:dyDescent="0.2">
      <c r="A4180"/>
    </row>
    <row r="4181" spans="1:1" x14ac:dyDescent="0.2">
      <c r="A4181"/>
    </row>
    <row r="4182" spans="1:1" x14ac:dyDescent="0.2">
      <c r="A4182"/>
    </row>
    <row r="4183" spans="1:1" x14ac:dyDescent="0.2">
      <c r="A4183"/>
    </row>
    <row r="4184" spans="1:1" x14ac:dyDescent="0.2">
      <c r="A4184"/>
    </row>
    <row r="4185" spans="1:1" x14ac:dyDescent="0.2">
      <c r="A4185"/>
    </row>
    <row r="4186" spans="1:1" x14ac:dyDescent="0.2">
      <c r="A4186"/>
    </row>
    <row r="4187" spans="1:1" x14ac:dyDescent="0.2">
      <c r="A4187"/>
    </row>
    <row r="4188" spans="1:1" x14ac:dyDescent="0.2">
      <c r="A4188"/>
    </row>
    <row r="4189" spans="1:1" x14ac:dyDescent="0.2">
      <c r="A4189"/>
    </row>
    <row r="4190" spans="1:1" x14ac:dyDescent="0.2">
      <c r="A4190"/>
    </row>
    <row r="4191" spans="1:1" x14ac:dyDescent="0.2">
      <c r="A4191"/>
    </row>
    <row r="4192" spans="1:1" x14ac:dyDescent="0.2">
      <c r="A4192"/>
    </row>
    <row r="4193" spans="1:1" x14ac:dyDescent="0.2">
      <c r="A4193"/>
    </row>
    <row r="4194" spans="1:1" x14ac:dyDescent="0.2">
      <c r="A4194"/>
    </row>
    <row r="4195" spans="1:1" x14ac:dyDescent="0.2">
      <c r="A4195"/>
    </row>
    <row r="4196" spans="1:1" x14ac:dyDescent="0.2">
      <c r="A4196"/>
    </row>
    <row r="4197" spans="1:1" x14ac:dyDescent="0.2">
      <c r="A4197"/>
    </row>
    <row r="4198" spans="1:1" x14ac:dyDescent="0.2">
      <c r="A4198"/>
    </row>
    <row r="4199" spans="1:1" x14ac:dyDescent="0.2">
      <c r="A4199"/>
    </row>
    <row r="4200" spans="1:1" x14ac:dyDescent="0.2">
      <c r="A4200"/>
    </row>
    <row r="4201" spans="1:1" x14ac:dyDescent="0.2">
      <c r="A4201"/>
    </row>
    <row r="4202" spans="1:1" x14ac:dyDescent="0.2">
      <c r="A4202"/>
    </row>
    <row r="4203" spans="1:1" x14ac:dyDescent="0.2">
      <c r="A4203"/>
    </row>
    <row r="4204" spans="1:1" x14ac:dyDescent="0.2">
      <c r="A4204"/>
    </row>
    <row r="4205" spans="1:1" x14ac:dyDescent="0.2">
      <c r="A4205"/>
    </row>
    <row r="4206" spans="1:1" x14ac:dyDescent="0.2">
      <c r="A4206"/>
    </row>
    <row r="4207" spans="1:1" x14ac:dyDescent="0.2">
      <c r="A4207"/>
    </row>
    <row r="4208" spans="1:1" x14ac:dyDescent="0.2">
      <c r="A4208"/>
    </row>
    <row r="4209" spans="1:1" x14ac:dyDescent="0.2">
      <c r="A4209"/>
    </row>
    <row r="4210" spans="1:1" x14ac:dyDescent="0.2">
      <c r="A4210"/>
    </row>
    <row r="4211" spans="1:1" x14ac:dyDescent="0.2">
      <c r="A4211"/>
    </row>
    <row r="4212" spans="1:1" x14ac:dyDescent="0.2">
      <c r="A4212"/>
    </row>
    <row r="4213" spans="1:1" x14ac:dyDescent="0.2">
      <c r="A4213"/>
    </row>
    <row r="4214" spans="1:1" x14ac:dyDescent="0.2">
      <c r="A4214"/>
    </row>
    <row r="4215" spans="1:1" x14ac:dyDescent="0.2">
      <c r="A4215"/>
    </row>
    <row r="4216" spans="1:1" x14ac:dyDescent="0.2">
      <c r="A4216"/>
    </row>
    <row r="4217" spans="1:1" x14ac:dyDescent="0.2">
      <c r="A4217"/>
    </row>
    <row r="4218" spans="1:1" x14ac:dyDescent="0.2">
      <c r="A4218"/>
    </row>
    <row r="4219" spans="1:1" x14ac:dyDescent="0.2">
      <c r="A4219"/>
    </row>
    <row r="4220" spans="1:1" x14ac:dyDescent="0.2">
      <c r="A4220"/>
    </row>
    <row r="4221" spans="1:1" x14ac:dyDescent="0.2">
      <c r="A4221"/>
    </row>
    <row r="4222" spans="1:1" x14ac:dyDescent="0.2">
      <c r="A4222"/>
    </row>
    <row r="4223" spans="1:1" x14ac:dyDescent="0.2">
      <c r="A4223"/>
    </row>
    <row r="4224" spans="1:1" x14ac:dyDescent="0.2">
      <c r="A4224"/>
    </row>
    <row r="4225" spans="1:1" x14ac:dyDescent="0.2">
      <c r="A4225"/>
    </row>
    <row r="4226" spans="1:1" x14ac:dyDescent="0.2">
      <c r="A4226"/>
    </row>
    <row r="4227" spans="1:1" x14ac:dyDescent="0.2">
      <c r="A4227"/>
    </row>
    <row r="4228" spans="1:1" x14ac:dyDescent="0.2">
      <c r="A4228"/>
    </row>
    <row r="4229" spans="1:1" x14ac:dyDescent="0.2">
      <c r="A4229"/>
    </row>
    <row r="4230" spans="1:1" x14ac:dyDescent="0.2">
      <c r="A4230"/>
    </row>
    <row r="4231" spans="1:1" x14ac:dyDescent="0.2">
      <c r="A4231"/>
    </row>
    <row r="4232" spans="1:1" x14ac:dyDescent="0.2">
      <c r="A4232"/>
    </row>
    <row r="4233" spans="1:1" x14ac:dyDescent="0.2">
      <c r="A4233"/>
    </row>
    <row r="4234" spans="1:1" x14ac:dyDescent="0.2">
      <c r="A4234"/>
    </row>
    <row r="4235" spans="1:1" x14ac:dyDescent="0.2">
      <c r="A4235"/>
    </row>
    <row r="4236" spans="1:1" x14ac:dyDescent="0.2">
      <c r="A4236"/>
    </row>
    <row r="4237" spans="1:1" x14ac:dyDescent="0.2">
      <c r="A4237"/>
    </row>
    <row r="4238" spans="1:1" x14ac:dyDescent="0.2">
      <c r="A4238"/>
    </row>
    <row r="4239" spans="1:1" x14ac:dyDescent="0.2">
      <c r="A4239"/>
    </row>
    <row r="4240" spans="1:1" x14ac:dyDescent="0.2">
      <c r="A4240"/>
    </row>
    <row r="4241" spans="1:1" x14ac:dyDescent="0.2">
      <c r="A4241"/>
    </row>
    <row r="4242" spans="1:1" x14ac:dyDescent="0.2">
      <c r="A4242"/>
    </row>
    <row r="4243" spans="1:1" x14ac:dyDescent="0.2">
      <c r="A4243"/>
    </row>
    <row r="4244" spans="1:1" x14ac:dyDescent="0.2">
      <c r="A4244"/>
    </row>
    <row r="4245" spans="1:1" x14ac:dyDescent="0.2">
      <c r="A4245"/>
    </row>
    <row r="4246" spans="1:1" x14ac:dyDescent="0.2">
      <c r="A4246"/>
    </row>
    <row r="4247" spans="1:1" x14ac:dyDescent="0.2">
      <c r="A4247"/>
    </row>
    <row r="4248" spans="1:1" x14ac:dyDescent="0.2">
      <c r="A4248"/>
    </row>
    <row r="4249" spans="1:1" x14ac:dyDescent="0.2">
      <c r="A4249"/>
    </row>
    <row r="4250" spans="1:1" x14ac:dyDescent="0.2">
      <c r="A4250"/>
    </row>
    <row r="4251" spans="1:1" x14ac:dyDescent="0.2">
      <c r="A4251"/>
    </row>
    <row r="4252" spans="1:1" x14ac:dyDescent="0.2">
      <c r="A4252"/>
    </row>
    <row r="4253" spans="1:1" x14ac:dyDescent="0.2">
      <c r="A4253"/>
    </row>
    <row r="4254" spans="1:1" x14ac:dyDescent="0.2">
      <c r="A4254"/>
    </row>
    <row r="4255" spans="1:1" x14ac:dyDescent="0.2">
      <c r="A4255"/>
    </row>
    <row r="4256" spans="1:1" x14ac:dyDescent="0.2">
      <c r="A4256"/>
    </row>
    <row r="4257" spans="1:1" x14ac:dyDescent="0.2">
      <c r="A4257"/>
    </row>
    <row r="4258" spans="1:1" x14ac:dyDescent="0.2">
      <c r="A4258"/>
    </row>
    <row r="4259" spans="1:1" x14ac:dyDescent="0.2">
      <c r="A4259"/>
    </row>
    <row r="4260" spans="1:1" x14ac:dyDescent="0.2">
      <c r="A4260"/>
    </row>
    <row r="4261" spans="1:1" x14ac:dyDescent="0.2">
      <c r="A4261"/>
    </row>
    <row r="4262" spans="1:1" x14ac:dyDescent="0.2">
      <c r="A4262"/>
    </row>
    <row r="4263" spans="1:1" x14ac:dyDescent="0.2">
      <c r="A4263"/>
    </row>
    <row r="4264" spans="1:1" x14ac:dyDescent="0.2">
      <c r="A4264"/>
    </row>
    <row r="4265" spans="1:1" x14ac:dyDescent="0.2">
      <c r="A4265"/>
    </row>
    <row r="4266" spans="1:1" x14ac:dyDescent="0.2">
      <c r="A4266"/>
    </row>
    <row r="4267" spans="1:1" x14ac:dyDescent="0.2">
      <c r="A4267"/>
    </row>
    <row r="4268" spans="1:1" x14ac:dyDescent="0.2">
      <c r="A4268"/>
    </row>
    <row r="4269" spans="1:1" x14ac:dyDescent="0.2">
      <c r="A4269"/>
    </row>
    <row r="4270" spans="1:1" x14ac:dyDescent="0.2">
      <c r="A4270"/>
    </row>
    <row r="4271" spans="1:1" x14ac:dyDescent="0.2">
      <c r="A4271"/>
    </row>
    <row r="4272" spans="1:1" x14ac:dyDescent="0.2">
      <c r="A4272"/>
    </row>
    <row r="4273" spans="1:1" x14ac:dyDescent="0.2">
      <c r="A4273"/>
    </row>
    <row r="4274" spans="1:1" x14ac:dyDescent="0.2">
      <c r="A4274"/>
    </row>
    <row r="4275" spans="1:1" x14ac:dyDescent="0.2">
      <c r="A4275"/>
    </row>
    <row r="4276" spans="1:1" x14ac:dyDescent="0.2">
      <c r="A4276"/>
    </row>
    <row r="4277" spans="1:1" x14ac:dyDescent="0.2">
      <c r="A4277"/>
    </row>
    <row r="4278" spans="1:1" x14ac:dyDescent="0.2">
      <c r="A4278"/>
    </row>
    <row r="4279" spans="1:1" x14ac:dyDescent="0.2">
      <c r="A4279"/>
    </row>
    <row r="4280" spans="1:1" x14ac:dyDescent="0.2">
      <c r="A4280"/>
    </row>
    <row r="4281" spans="1:1" x14ac:dyDescent="0.2">
      <c r="A4281"/>
    </row>
    <row r="4282" spans="1:1" x14ac:dyDescent="0.2">
      <c r="A4282"/>
    </row>
    <row r="4283" spans="1:1" x14ac:dyDescent="0.2">
      <c r="A4283"/>
    </row>
    <row r="4284" spans="1:1" x14ac:dyDescent="0.2">
      <c r="A4284"/>
    </row>
    <row r="4285" spans="1:1" x14ac:dyDescent="0.2">
      <c r="A4285"/>
    </row>
    <row r="4286" spans="1:1" x14ac:dyDescent="0.2">
      <c r="A4286"/>
    </row>
    <row r="4287" spans="1:1" x14ac:dyDescent="0.2">
      <c r="A4287"/>
    </row>
    <row r="4288" spans="1:1" x14ac:dyDescent="0.2">
      <c r="A4288"/>
    </row>
    <row r="4289" spans="1:1" x14ac:dyDescent="0.2">
      <c r="A4289"/>
    </row>
    <row r="4290" spans="1:1" x14ac:dyDescent="0.2">
      <c r="A4290"/>
    </row>
    <row r="4291" spans="1:1" x14ac:dyDescent="0.2">
      <c r="A4291"/>
    </row>
    <row r="4292" spans="1:1" x14ac:dyDescent="0.2">
      <c r="A4292"/>
    </row>
    <row r="4293" spans="1:1" x14ac:dyDescent="0.2">
      <c r="A4293"/>
    </row>
    <row r="4294" spans="1:1" x14ac:dyDescent="0.2">
      <c r="A4294"/>
    </row>
    <row r="4295" spans="1:1" x14ac:dyDescent="0.2">
      <c r="A4295"/>
    </row>
    <row r="4296" spans="1:1" x14ac:dyDescent="0.2">
      <c r="A4296"/>
    </row>
    <row r="4297" spans="1:1" x14ac:dyDescent="0.2">
      <c r="A4297"/>
    </row>
    <row r="4298" spans="1:1" x14ac:dyDescent="0.2">
      <c r="A4298"/>
    </row>
    <row r="4299" spans="1:1" x14ac:dyDescent="0.2">
      <c r="A4299"/>
    </row>
    <row r="4300" spans="1:1" x14ac:dyDescent="0.2">
      <c r="A4300"/>
    </row>
    <row r="4301" spans="1:1" x14ac:dyDescent="0.2">
      <c r="A4301"/>
    </row>
    <row r="4302" spans="1:1" x14ac:dyDescent="0.2">
      <c r="A4302"/>
    </row>
    <row r="4303" spans="1:1" x14ac:dyDescent="0.2">
      <c r="A4303"/>
    </row>
    <row r="4304" spans="1:1" x14ac:dyDescent="0.2">
      <c r="A4304"/>
    </row>
    <row r="4305" spans="1:1" x14ac:dyDescent="0.2">
      <c r="A4305"/>
    </row>
    <row r="4306" spans="1:1" x14ac:dyDescent="0.2">
      <c r="A4306"/>
    </row>
    <row r="4307" spans="1:1" x14ac:dyDescent="0.2">
      <c r="A4307"/>
    </row>
    <row r="4308" spans="1:1" x14ac:dyDescent="0.2">
      <c r="A4308"/>
    </row>
    <row r="4309" spans="1:1" x14ac:dyDescent="0.2">
      <c r="A4309"/>
    </row>
    <row r="4310" spans="1:1" x14ac:dyDescent="0.2">
      <c r="A4310"/>
    </row>
    <row r="4311" spans="1:1" x14ac:dyDescent="0.2">
      <c r="A4311"/>
    </row>
    <row r="4312" spans="1:1" x14ac:dyDescent="0.2">
      <c r="A4312"/>
    </row>
    <row r="4313" spans="1:1" x14ac:dyDescent="0.2">
      <c r="A4313"/>
    </row>
    <row r="4314" spans="1:1" x14ac:dyDescent="0.2">
      <c r="A4314"/>
    </row>
    <row r="4315" spans="1:1" x14ac:dyDescent="0.2">
      <c r="A4315"/>
    </row>
    <row r="4316" spans="1:1" x14ac:dyDescent="0.2">
      <c r="A4316"/>
    </row>
    <row r="4317" spans="1:1" x14ac:dyDescent="0.2">
      <c r="A4317"/>
    </row>
    <row r="4318" spans="1:1" x14ac:dyDescent="0.2">
      <c r="A4318"/>
    </row>
    <row r="4319" spans="1:1" x14ac:dyDescent="0.2">
      <c r="A4319"/>
    </row>
    <row r="4320" spans="1:1" x14ac:dyDescent="0.2">
      <c r="A4320"/>
    </row>
    <row r="4321" spans="1:1" x14ac:dyDescent="0.2">
      <c r="A4321"/>
    </row>
    <row r="4322" spans="1:1" x14ac:dyDescent="0.2">
      <c r="A4322"/>
    </row>
    <row r="4323" spans="1:1" x14ac:dyDescent="0.2">
      <c r="A4323"/>
    </row>
    <row r="4324" spans="1:1" x14ac:dyDescent="0.2">
      <c r="A4324"/>
    </row>
    <row r="4325" spans="1:1" x14ac:dyDescent="0.2">
      <c r="A4325"/>
    </row>
    <row r="4326" spans="1:1" x14ac:dyDescent="0.2">
      <c r="A4326"/>
    </row>
    <row r="4327" spans="1:1" x14ac:dyDescent="0.2">
      <c r="A4327"/>
    </row>
    <row r="4328" spans="1:1" x14ac:dyDescent="0.2">
      <c r="A4328"/>
    </row>
    <row r="4329" spans="1:1" x14ac:dyDescent="0.2">
      <c r="A4329"/>
    </row>
    <row r="4330" spans="1:1" x14ac:dyDescent="0.2">
      <c r="A4330"/>
    </row>
    <row r="4331" spans="1:1" x14ac:dyDescent="0.2">
      <c r="A4331"/>
    </row>
    <row r="4332" spans="1:1" x14ac:dyDescent="0.2">
      <c r="A4332"/>
    </row>
    <row r="4333" spans="1:1" x14ac:dyDescent="0.2">
      <c r="A4333"/>
    </row>
    <row r="4334" spans="1:1" x14ac:dyDescent="0.2">
      <c r="A4334"/>
    </row>
    <row r="4335" spans="1:1" x14ac:dyDescent="0.2">
      <c r="A4335"/>
    </row>
    <row r="4336" spans="1:1" x14ac:dyDescent="0.2">
      <c r="A4336"/>
    </row>
    <row r="4337" spans="1:1" x14ac:dyDescent="0.2">
      <c r="A4337"/>
    </row>
    <row r="4338" spans="1:1" x14ac:dyDescent="0.2">
      <c r="A4338"/>
    </row>
    <row r="4339" spans="1:1" x14ac:dyDescent="0.2">
      <c r="A4339"/>
    </row>
    <row r="4340" spans="1:1" x14ac:dyDescent="0.2">
      <c r="A4340"/>
    </row>
    <row r="4341" spans="1:1" x14ac:dyDescent="0.2">
      <c r="A4341"/>
    </row>
    <row r="4342" spans="1:1" x14ac:dyDescent="0.2">
      <c r="A4342"/>
    </row>
    <row r="4343" spans="1:1" x14ac:dyDescent="0.2">
      <c r="A4343"/>
    </row>
    <row r="4344" spans="1:1" x14ac:dyDescent="0.2">
      <c r="A4344"/>
    </row>
    <row r="4345" spans="1:1" x14ac:dyDescent="0.2">
      <c r="A4345"/>
    </row>
    <row r="4346" spans="1:1" x14ac:dyDescent="0.2">
      <c r="A4346"/>
    </row>
    <row r="4347" spans="1:1" x14ac:dyDescent="0.2">
      <c r="A4347"/>
    </row>
    <row r="4348" spans="1:1" x14ac:dyDescent="0.2">
      <c r="A4348"/>
    </row>
    <row r="4349" spans="1:1" x14ac:dyDescent="0.2">
      <c r="A4349"/>
    </row>
    <row r="4350" spans="1:1" x14ac:dyDescent="0.2">
      <c r="A4350"/>
    </row>
    <row r="4351" spans="1:1" x14ac:dyDescent="0.2">
      <c r="A4351"/>
    </row>
    <row r="4352" spans="1:1" x14ac:dyDescent="0.2">
      <c r="A4352"/>
    </row>
    <row r="4353" spans="1:1" x14ac:dyDescent="0.2">
      <c r="A4353"/>
    </row>
    <row r="4354" spans="1:1" x14ac:dyDescent="0.2">
      <c r="A4354"/>
    </row>
    <row r="4355" spans="1:1" x14ac:dyDescent="0.2">
      <c r="A4355"/>
    </row>
    <row r="4356" spans="1:1" x14ac:dyDescent="0.2">
      <c r="A4356"/>
    </row>
    <row r="4357" spans="1:1" x14ac:dyDescent="0.2">
      <c r="A4357"/>
    </row>
    <row r="4358" spans="1:1" x14ac:dyDescent="0.2">
      <c r="A4358"/>
    </row>
    <row r="4359" spans="1:1" x14ac:dyDescent="0.2">
      <c r="A4359"/>
    </row>
    <row r="4360" spans="1:1" x14ac:dyDescent="0.2">
      <c r="A4360"/>
    </row>
    <row r="4361" spans="1:1" x14ac:dyDescent="0.2">
      <c r="A4361"/>
    </row>
    <row r="4362" spans="1:1" x14ac:dyDescent="0.2">
      <c r="A4362"/>
    </row>
    <row r="4363" spans="1:1" x14ac:dyDescent="0.2">
      <c r="A4363"/>
    </row>
    <row r="4364" spans="1:1" x14ac:dyDescent="0.2">
      <c r="A4364"/>
    </row>
    <row r="4365" spans="1:1" x14ac:dyDescent="0.2">
      <c r="A4365"/>
    </row>
    <row r="4366" spans="1:1" x14ac:dyDescent="0.2">
      <c r="A4366"/>
    </row>
    <row r="4367" spans="1:1" x14ac:dyDescent="0.2">
      <c r="A4367"/>
    </row>
    <row r="4368" spans="1:1" x14ac:dyDescent="0.2">
      <c r="A4368"/>
    </row>
    <row r="4369" spans="1:1" x14ac:dyDescent="0.2">
      <c r="A4369"/>
    </row>
    <row r="4370" spans="1:1" x14ac:dyDescent="0.2">
      <c r="A4370"/>
    </row>
    <row r="4371" spans="1:1" x14ac:dyDescent="0.2">
      <c r="A4371"/>
    </row>
    <row r="4372" spans="1:1" x14ac:dyDescent="0.2">
      <c r="A4372"/>
    </row>
    <row r="4373" spans="1:1" x14ac:dyDescent="0.2">
      <c r="A4373"/>
    </row>
    <row r="4374" spans="1:1" x14ac:dyDescent="0.2">
      <c r="A4374"/>
    </row>
    <row r="4375" spans="1:1" x14ac:dyDescent="0.2">
      <c r="A4375"/>
    </row>
    <row r="4376" spans="1:1" x14ac:dyDescent="0.2">
      <c r="A4376"/>
    </row>
    <row r="4377" spans="1:1" x14ac:dyDescent="0.2">
      <c r="A4377"/>
    </row>
    <row r="4378" spans="1:1" x14ac:dyDescent="0.2">
      <c r="A4378"/>
    </row>
    <row r="4379" spans="1:1" x14ac:dyDescent="0.2">
      <c r="A4379"/>
    </row>
    <row r="4380" spans="1:1" x14ac:dyDescent="0.2">
      <c r="A4380"/>
    </row>
    <row r="4381" spans="1:1" x14ac:dyDescent="0.2">
      <c r="A4381"/>
    </row>
    <row r="4382" spans="1:1" x14ac:dyDescent="0.2">
      <c r="A4382"/>
    </row>
    <row r="4383" spans="1:1" x14ac:dyDescent="0.2">
      <c r="A4383"/>
    </row>
    <row r="4384" spans="1:1" x14ac:dyDescent="0.2">
      <c r="A4384"/>
    </row>
    <row r="4385" spans="1:1" x14ac:dyDescent="0.2">
      <c r="A4385"/>
    </row>
    <row r="4386" spans="1:1" x14ac:dyDescent="0.2">
      <c r="A4386"/>
    </row>
    <row r="4387" spans="1:1" x14ac:dyDescent="0.2">
      <c r="A4387"/>
    </row>
    <row r="4388" spans="1:1" x14ac:dyDescent="0.2">
      <c r="A4388"/>
    </row>
    <row r="4389" spans="1:1" x14ac:dyDescent="0.2">
      <c r="A4389"/>
    </row>
    <row r="4390" spans="1:1" x14ac:dyDescent="0.2">
      <c r="A4390"/>
    </row>
    <row r="4391" spans="1:1" x14ac:dyDescent="0.2">
      <c r="A4391"/>
    </row>
    <row r="4392" spans="1:1" x14ac:dyDescent="0.2">
      <c r="A4392"/>
    </row>
    <row r="4393" spans="1:1" x14ac:dyDescent="0.2">
      <c r="A4393"/>
    </row>
    <row r="4394" spans="1:1" x14ac:dyDescent="0.2">
      <c r="A4394"/>
    </row>
    <row r="4395" spans="1:1" x14ac:dyDescent="0.2">
      <c r="A4395"/>
    </row>
    <row r="4396" spans="1:1" x14ac:dyDescent="0.2">
      <c r="A4396"/>
    </row>
    <row r="4397" spans="1:1" x14ac:dyDescent="0.2">
      <c r="A4397"/>
    </row>
    <row r="4398" spans="1:1" x14ac:dyDescent="0.2">
      <c r="A4398"/>
    </row>
    <row r="4399" spans="1:1" x14ac:dyDescent="0.2">
      <c r="A4399"/>
    </row>
    <row r="4400" spans="1:1" x14ac:dyDescent="0.2">
      <c r="A4400"/>
    </row>
    <row r="4401" spans="1:1" x14ac:dyDescent="0.2">
      <c r="A4401"/>
    </row>
    <row r="4402" spans="1:1" x14ac:dyDescent="0.2">
      <c r="A4402"/>
    </row>
    <row r="4403" spans="1:1" x14ac:dyDescent="0.2">
      <c r="A4403"/>
    </row>
    <row r="4404" spans="1:1" x14ac:dyDescent="0.2">
      <c r="A4404"/>
    </row>
    <row r="4405" spans="1:1" x14ac:dyDescent="0.2">
      <c r="A4405"/>
    </row>
    <row r="4406" spans="1:1" x14ac:dyDescent="0.2">
      <c r="A4406"/>
    </row>
    <row r="4407" spans="1:1" x14ac:dyDescent="0.2">
      <c r="A4407"/>
    </row>
    <row r="4408" spans="1:1" x14ac:dyDescent="0.2">
      <c r="A4408"/>
    </row>
    <row r="4409" spans="1:1" x14ac:dyDescent="0.2">
      <c r="A4409"/>
    </row>
    <row r="4410" spans="1:1" x14ac:dyDescent="0.2">
      <c r="A4410"/>
    </row>
    <row r="4411" spans="1:1" x14ac:dyDescent="0.2">
      <c r="A4411"/>
    </row>
    <row r="4412" spans="1:1" x14ac:dyDescent="0.2">
      <c r="A4412"/>
    </row>
    <row r="4413" spans="1:1" x14ac:dyDescent="0.2">
      <c r="A4413"/>
    </row>
    <row r="4414" spans="1:1" x14ac:dyDescent="0.2">
      <c r="A4414"/>
    </row>
    <row r="4415" spans="1:1" x14ac:dyDescent="0.2">
      <c r="A4415"/>
    </row>
    <row r="4416" spans="1:1" x14ac:dyDescent="0.2">
      <c r="A4416"/>
    </row>
    <row r="4417" spans="1:1" x14ac:dyDescent="0.2">
      <c r="A4417"/>
    </row>
    <row r="4418" spans="1:1" x14ac:dyDescent="0.2">
      <c r="A4418"/>
    </row>
    <row r="4419" spans="1:1" x14ac:dyDescent="0.2">
      <c r="A4419"/>
    </row>
    <row r="4420" spans="1:1" x14ac:dyDescent="0.2">
      <c r="A4420"/>
    </row>
    <row r="4421" spans="1:1" x14ac:dyDescent="0.2">
      <c r="A4421"/>
    </row>
    <row r="4422" spans="1:1" x14ac:dyDescent="0.2">
      <c r="A4422"/>
    </row>
    <row r="4423" spans="1:1" x14ac:dyDescent="0.2">
      <c r="A4423"/>
    </row>
    <row r="4424" spans="1:1" x14ac:dyDescent="0.2">
      <c r="A4424"/>
    </row>
    <row r="4425" spans="1:1" x14ac:dyDescent="0.2">
      <c r="A4425"/>
    </row>
    <row r="4426" spans="1:1" x14ac:dyDescent="0.2">
      <c r="A4426"/>
    </row>
    <row r="4427" spans="1:1" x14ac:dyDescent="0.2">
      <c r="A4427"/>
    </row>
    <row r="4428" spans="1:1" x14ac:dyDescent="0.2">
      <c r="A4428"/>
    </row>
    <row r="4429" spans="1:1" x14ac:dyDescent="0.2">
      <c r="A4429"/>
    </row>
    <row r="4430" spans="1:1" x14ac:dyDescent="0.2">
      <c r="A4430"/>
    </row>
    <row r="4431" spans="1:1" x14ac:dyDescent="0.2">
      <c r="A4431"/>
    </row>
    <row r="4432" spans="1:1" x14ac:dyDescent="0.2">
      <c r="A4432"/>
    </row>
    <row r="4433" spans="1:1" x14ac:dyDescent="0.2">
      <c r="A4433"/>
    </row>
    <row r="4434" spans="1:1" x14ac:dyDescent="0.2">
      <c r="A4434"/>
    </row>
    <row r="4435" spans="1:1" x14ac:dyDescent="0.2">
      <c r="A4435"/>
    </row>
    <row r="4436" spans="1:1" x14ac:dyDescent="0.2">
      <c r="A4436"/>
    </row>
    <row r="4437" spans="1:1" x14ac:dyDescent="0.2">
      <c r="A4437"/>
    </row>
    <row r="4438" spans="1:1" x14ac:dyDescent="0.2">
      <c r="A4438"/>
    </row>
    <row r="4439" spans="1:1" x14ac:dyDescent="0.2">
      <c r="A4439"/>
    </row>
    <row r="4440" spans="1:1" x14ac:dyDescent="0.2">
      <c r="A4440"/>
    </row>
    <row r="4441" spans="1:1" x14ac:dyDescent="0.2">
      <c r="A4441"/>
    </row>
    <row r="4442" spans="1:1" x14ac:dyDescent="0.2">
      <c r="A4442"/>
    </row>
    <row r="4443" spans="1:1" x14ac:dyDescent="0.2">
      <c r="A4443"/>
    </row>
    <row r="4444" spans="1:1" x14ac:dyDescent="0.2">
      <c r="A4444"/>
    </row>
    <row r="4445" spans="1:1" x14ac:dyDescent="0.2">
      <c r="A4445"/>
    </row>
    <row r="4446" spans="1:1" x14ac:dyDescent="0.2">
      <c r="A4446"/>
    </row>
    <row r="4447" spans="1:1" x14ac:dyDescent="0.2">
      <c r="A4447"/>
    </row>
    <row r="4448" spans="1:1" x14ac:dyDescent="0.2">
      <c r="A4448"/>
    </row>
    <row r="4449" spans="1:1" x14ac:dyDescent="0.2">
      <c r="A4449"/>
    </row>
    <row r="4450" spans="1:1" x14ac:dyDescent="0.2">
      <c r="A4450"/>
    </row>
    <row r="4451" spans="1:1" x14ac:dyDescent="0.2">
      <c r="A4451"/>
    </row>
    <row r="4452" spans="1:1" x14ac:dyDescent="0.2">
      <c r="A4452"/>
    </row>
    <row r="4453" spans="1:1" x14ac:dyDescent="0.2">
      <c r="A4453"/>
    </row>
    <row r="4454" spans="1:1" x14ac:dyDescent="0.2">
      <c r="A4454"/>
    </row>
    <row r="4455" spans="1:1" x14ac:dyDescent="0.2">
      <c r="A4455"/>
    </row>
    <row r="4456" spans="1:1" x14ac:dyDescent="0.2">
      <c r="A4456"/>
    </row>
    <row r="4457" spans="1:1" x14ac:dyDescent="0.2">
      <c r="A4457"/>
    </row>
    <row r="4458" spans="1:1" x14ac:dyDescent="0.2">
      <c r="A4458"/>
    </row>
    <row r="4459" spans="1:1" x14ac:dyDescent="0.2">
      <c r="A4459"/>
    </row>
    <row r="4460" spans="1:1" x14ac:dyDescent="0.2">
      <c r="A4460"/>
    </row>
    <row r="4461" spans="1:1" x14ac:dyDescent="0.2">
      <c r="A4461"/>
    </row>
    <row r="4462" spans="1:1" x14ac:dyDescent="0.2">
      <c r="A4462"/>
    </row>
    <row r="4463" spans="1:1" x14ac:dyDescent="0.2">
      <c r="A4463"/>
    </row>
    <row r="4464" spans="1:1" x14ac:dyDescent="0.2">
      <c r="A4464"/>
    </row>
    <row r="4465" spans="1:1" x14ac:dyDescent="0.2">
      <c r="A4465"/>
    </row>
    <row r="4466" spans="1:1" x14ac:dyDescent="0.2">
      <c r="A4466"/>
    </row>
    <row r="4467" spans="1:1" x14ac:dyDescent="0.2">
      <c r="A4467"/>
    </row>
    <row r="4468" spans="1:1" x14ac:dyDescent="0.2">
      <c r="A4468"/>
    </row>
    <row r="4469" spans="1:1" x14ac:dyDescent="0.2">
      <c r="A4469"/>
    </row>
    <row r="4470" spans="1:1" x14ac:dyDescent="0.2">
      <c r="A4470"/>
    </row>
    <row r="4471" spans="1:1" x14ac:dyDescent="0.2">
      <c r="A4471"/>
    </row>
    <row r="4472" spans="1:1" x14ac:dyDescent="0.2">
      <c r="A4472"/>
    </row>
    <row r="4473" spans="1:1" x14ac:dyDescent="0.2">
      <c r="A4473"/>
    </row>
    <row r="4474" spans="1:1" x14ac:dyDescent="0.2">
      <c r="A4474"/>
    </row>
    <row r="4475" spans="1:1" x14ac:dyDescent="0.2">
      <c r="A4475"/>
    </row>
    <row r="4476" spans="1:1" x14ac:dyDescent="0.2">
      <c r="A4476"/>
    </row>
    <row r="4477" spans="1:1" x14ac:dyDescent="0.2">
      <c r="A4477"/>
    </row>
    <row r="4478" spans="1:1" x14ac:dyDescent="0.2">
      <c r="A4478"/>
    </row>
    <row r="4479" spans="1:1" x14ac:dyDescent="0.2">
      <c r="A4479"/>
    </row>
    <row r="4480" spans="1:1" x14ac:dyDescent="0.2">
      <c r="A4480"/>
    </row>
    <row r="4481" spans="1:1" x14ac:dyDescent="0.2">
      <c r="A4481"/>
    </row>
    <row r="4482" spans="1:1" x14ac:dyDescent="0.2">
      <c r="A4482"/>
    </row>
    <row r="4483" spans="1:1" x14ac:dyDescent="0.2">
      <c r="A4483"/>
    </row>
    <row r="4484" spans="1:1" x14ac:dyDescent="0.2">
      <c r="A4484"/>
    </row>
    <row r="4485" spans="1:1" x14ac:dyDescent="0.2">
      <c r="A4485"/>
    </row>
    <row r="4486" spans="1:1" x14ac:dyDescent="0.2">
      <c r="A4486"/>
    </row>
    <row r="4487" spans="1:1" x14ac:dyDescent="0.2">
      <c r="A4487"/>
    </row>
    <row r="4488" spans="1:1" x14ac:dyDescent="0.2">
      <c r="A4488"/>
    </row>
    <row r="4489" spans="1:1" x14ac:dyDescent="0.2">
      <c r="A4489"/>
    </row>
    <row r="4490" spans="1:1" x14ac:dyDescent="0.2">
      <c r="A4490"/>
    </row>
    <row r="4491" spans="1:1" x14ac:dyDescent="0.2">
      <c r="A4491"/>
    </row>
    <row r="4492" spans="1:1" x14ac:dyDescent="0.2">
      <c r="A4492"/>
    </row>
    <row r="4493" spans="1:1" x14ac:dyDescent="0.2">
      <c r="A4493"/>
    </row>
    <row r="4494" spans="1:1" x14ac:dyDescent="0.2">
      <c r="A4494"/>
    </row>
    <row r="4495" spans="1:1" x14ac:dyDescent="0.2">
      <c r="A4495"/>
    </row>
    <row r="4496" spans="1:1" x14ac:dyDescent="0.2">
      <c r="A4496"/>
    </row>
    <row r="4497" spans="1:1" x14ac:dyDescent="0.2">
      <c r="A4497"/>
    </row>
    <row r="4498" spans="1:1" x14ac:dyDescent="0.2">
      <c r="A4498"/>
    </row>
    <row r="4499" spans="1:1" x14ac:dyDescent="0.2">
      <c r="A4499"/>
    </row>
    <row r="4500" spans="1:1" x14ac:dyDescent="0.2">
      <c r="A4500"/>
    </row>
    <row r="4501" spans="1:1" x14ac:dyDescent="0.2">
      <c r="A4501"/>
    </row>
    <row r="4502" spans="1:1" x14ac:dyDescent="0.2">
      <c r="A4502"/>
    </row>
    <row r="4503" spans="1:1" x14ac:dyDescent="0.2">
      <c r="A4503"/>
    </row>
    <row r="4504" spans="1:1" x14ac:dyDescent="0.2">
      <c r="A4504"/>
    </row>
    <row r="4505" spans="1:1" x14ac:dyDescent="0.2">
      <c r="A4505"/>
    </row>
    <row r="4506" spans="1:1" x14ac:dyDescent="0.2">
      <c r="A4506"/>
    </row>
    <row r="4507" spans="1:1" x14ac:dyDescent="0.2">
      <c r="A4507"/>
    </row>
    <row r="4508" spans="1:1" x14ac:dyDescent="0.2">
      <c r="A4508"/>
    </row>
    <row r="4509" spans="1:1" x14ac:dyDescent="0.2">
      <c r="A4509"/>
    </row>
    <row r="4510" spans="1:1" x14ac:dyDescent="0.2">
      <c r="A4510"/>
    </row>
    <row r="4511" spans="1:1" x14ac:dyDescent="0.2">
      <c r="A4511"/>
    </row>
    <row r="4512" spans="1:1" x14ac:dyDescent="0.2">
      <c r="A4512"/>
    </row>
    <row r="4513" spans="1:1" x14ac:dyDescent="0.2">
      <c r="A4513"/>
    </row>
    <row r="4514" spans="1:1" x14ac:dyDescent="0.2">
      <c r="A4514"/>
    </row>
    <row r="4515" spans="1:1" x14ac:dyDescent="0.2">
      <c r="A4515"/>
    </row>
    <row r="4516" spans="1:1" x14ac:dyDescent="0.2">
      <c r="A4516"/>
    </row>
    <row r="4517" spans="1:1" x14ac:dyDescent="0.2">
      <c r="A4517"/>
    </row>
    <row r="4518" spans="1:1" x14ac:dyDescent="0.2">
      <c r="A4518"/>
    </row>
    <row r="4519" spans="1:1" x14ac:dyDescent="0.2">
      <c r="A4519"/>
    </row>
    <row r="4520" spans="1:1" x14ac:dyDescent="0.2">
      <c r="A4520"/>
    </row>
    <row r="4521" spans="1:1" x14ac:dyDescent="0.2">
      <c r="A4521"/>
    </row>
    <row r="4522" spans="1:1" x14ac:dyDescent="0.2">
      <c r="A4522"/>
    </row>
    <row r="4523" spans="1:1" x14ac:dyDescent="0.2">
      <c r="A4523"/>
    </row>
    <row r="4524" spans="1:1" x14ac:dyDescent="0.2">
      <c r="A4524"/>
    </row>
    <row r="4525" spans="1:1" x14ac:dyDescent="0.2">
      <c r="A4525"/>
    </row>
    <row r="4526" spans="1:1" x14ac:dyDescent="0.2">
      <c r="A4526"/>
    </row>
    <row r="4527" spans="1:1" x14ac:dyDescent="0.2">
      <c r="A4527"/>
    </row>
    <row r="4528" spans="1:1" x14ac:dyDescent="0.2">
      <c r="A4528"/>
    </row>
    <row r="4529" spans="1:1" x14ac:dyDescent="0.2">
      <c r="A4529"/>
    </row>
    <row r="4530" spans="1:1" x14ac:dyDescent="0.2">
      <c r="A4530"/>
    </row>
    <row r="4531" spans="1:1" x14ac:dyDescent="0.2">
      <c r="A4531"/>
    </row>
    <row r="4532" spans="1:1" x14ac:dyDescent="0.2">
      <c r="A4532"/>
    </row>
    <row r="4533" spans="1:1" x14ac:dyDescent="0.2">
      <c r="A4533"/>
    </row>
    <row r="4534" spans="1:1" x14ac:dyDescent="0.2">
      <c r="A4534"/>
    </row>
    <row r="4535" spans="1:1" x14ac:dyDescent="0.2">
      <c r="A4535"/>
    </row>
    <row r="4536" spans="1:1" x14ac:dyDescent="0.2">
      <c r="A4536"/>
    </row>
    <row r="4537" spans="1:1" x14ac:dyDescent="0.2">
      <c r="A4537"/>
    </row>
    <row r="4538" spans="1:1" x14ac:dyDescent="0.2">
      <c r="A4538"/>
    </row>
    <row r="4539" spans="1:1" x14ac:dyDescent="0.2">
      <c r="A4539"/>
    </row>
    <row r="4540" spans="1:1" x14ac:dyDescent="0.2">
      <c r="A4540"/>
    </row>
    <row r="4541" spans="1:1" x14ac:dyDescent="0.2">
      <c r="A4541"/>
    </row>
    <row r="4542" spans="1:1" x14ac:dyDescent="0.2">
      <c r="A4542"/>
    </row>
    <row r="4543" spans="1:1" x14ac:dyDescent="0.2">
      <c r="A4543"/>
    </row>
    <row r="4544" spans="1:1" x14ac:dyDescent="0.2">
      <c r="A4544"/>
    </row>
    <row r="4545" spans="1:1" x14ac:dyDescent="0.2">
      <c r="A4545"/>
    </row>
    <row r="4546" spans="1:1" x14ac:dyDescent="0.2">
      <c r="A4546"/>
    </row>
    <row r="4547" spans="1:1" x14ac:dyDescent="0.2">
      <c r="A4547"/>
    </row>
    <row r="4548" spans="1:1" x14ac:dyDescent="0.2">
      <c r="A4548"/>
    </row>
    <row r="4549" spans="1:1" x14ac:dyDescent="0.2">
      <c r="A4549"/>
    </row>
    <row r="4550" spans="1:1" x14ac:dyDescent="0.2">
      <c r="A4550"/>
    </row>
    <row r="4551" spans="1:1" x14ac:dyDescent="0.2">
      <c r="A4551"/>
    </row>
    <row r="4552" spans="1:1" x14ac:dyDescent="0.2">
      <c r="A4552"/>
    </row>
    <row r="4553" spans="1:1" x14ac:dyDescent="0.2">
      <c r="A4553"/>
    </row>
    <row r="4554" spans="1:1" x14ac:dyDescent="0.2">
      <c r="A4554"/>
    </row>
    <row r="4555" spans="1:1" x14ac:dyDescent="0.2">
      <c r="A4555"/>
    </row>
    <row r="4556" spans="1:1" x14ac:dyDescent="0.2">
      <c r="A4556"/>
    </row>
    <row r="4557" spans="1:1" x14ac:dyDescent="0.2">
      <c r="A4557"/>
    </row>
    <row r="4558" spans="1:1" x14ac:dyDescent="0.2">
      <c r="A4558"/>
    </row>
    <row r="4559" spans="1:1" x14ac:dyDescent="0.2">
      <c r="A4559"/>
    </row>
    <row r="4560" spans="1:1" x14ac:dyDescent="0.2">
      <c r="A4560"/>
    </row>
    <row r="4561" spans="1:1" x14ac:dyDescent="0.2">
      <c r="A4561"/>
    </row>
    <row r="4562" spans="1:1" x14ac:dyDescent="0.2">
      <c r="A4562"/>
    </row>
    <row r="4563" spans="1:1" x14ac:dyDescent="0.2">
      <c r="A4563"/>
    </row>
    <row r="4564" spans="1:1" x14ac:dyDescent="0.2">
      <c r="A4564"/>
    </row>
    <row r="4565" spans="1:1" x14ac:dyDescent="0.2">
      <c r="A4565"/>
    </row>
    <row r="4566" spans="1:1" x14ac:dyDescent="0.2">
      <c r="A4566"/>
    </row>
    <row r="4567" spans="1:1" x14ac:dyDescent="0.2">
      <c r="A4567"/>
    </row>
    <row r="4568" spans="1:1" x14ac:dyDescent="0.2">
      <c r="A4568"/>
    </row>
    <row r="4569" spans="1:1" x14ac:dyDescent="0.2">
      <c r="A4569"/>
    </row>
    <row r="4570" spans="1:1" x14ac:dyDescent="0.2">
      <c r="A4570"/>
    </row>
    <row r="4571" spans="1:1" x14ac:dyDescent="0.2">
      <c r="A4571"/>
    </row>
    <row r="4572" spans="1:1" x14ac:dyDescent="0.2">
      <c r="A4572"/>
    </row>
    <row r="4573" spans="1:1" x14ac:dyDescent="0.2">
      <c r="A4573"/>
    </row>
    <row r="4574" spans="1:1" x14ac:dyDescent="0.2">
      <c r="A4574"/>
    </row>
    <row r="4575" spans="1:1" x14ac:dyDescent="0.2">
      <c r="A4575"/>
    </row>
    <row r="4576" spans="1:1" x14ac:dyDescent="0.2">
      <c r="A4576"/>
    </row>
    <row r="4577" spans="1:1" x14ac:dyDescent="0.2">
      <c r="A4577"/>
    </row>
    <row r="4578" spans="1:1" x14ac:dyDescent="0.2">
      <c r="A4578"/>
    </row>
    <row r="4579" spans="1:1" x14ac:dyDescent="0.2">
      <c r="A4579"/>
    </row>
    <row r="4580" spans="1:1" x14ac:dyDescent="0.2">
      <c r="A4580"/>
    </row>
    <row r="4581" spans="1:1" x14ac:dyDescent="0.2">
      <c r="A4581"/>
    </row>
    <row r="4582" spans="1:1" x14ac:dyDescent="0.2">
      <c r="A4582"/>
    </row>
    <row r="4583" spans="1:1" x14ac:dyDescent="0.2">
      <c r="A4583"/>
    </row>
    <row r="4584" spans="1:1" x14ac:dyDescent="0.2">
      <c r="A4584"/>
    </row>
    <row r="4585" spans="1:1" x14ac:dyDescent="0.2">
      <c r="A4585"/>
    </row>
    <row r="4586" spans="1:1" x14ac:dyDescent="0.2">
      <c r="A4586"/>
    </row>
    <row r="4587" spans="1:1" x14ac:dyDescent="0.2">
      <c r="A4587"/>
    </row>
    <row r="4588" spans="1:1" x14ac:dyDescent="0.2">
      <c r="A4588"/>
    </row>
    <row r="4589" spans="1:1" x14ac:dyDescent="0.2">
      <c r="A4589"/>
    </row>
    <row r="4590" spans="1:1" x14ac:dyDescent="0.2">
      <c r="A4590"/>
    </row>
    <row r="4591" spans="1:1" x14ac:dyDescent="0.2">
      <c r="A4591"/>
    </row>
    <row r="4592" spans="1:1" x14ac:dyDescent="0.2">
      <c r="A4592"/>
    </row>
    <row r="4593" spans="1:1" x14ac:dyDescent="0.2">
      <c r="A4593"/>
    </row>
    <row r="4594" spans="1:1" x14ac:dyDescent="0.2">
      <c r="A4594"/>
    </row>
    <row r="4595" spans="1:1" x14ac:dyDescent="0.2">
      <c r="A4595"/>
    </row>
    <row r="4596" spans="1:1" x14ac:dyDescent="0.2">
      <c r="A4596"/>
    </row>
    <row r="4597" spans="1:1" x14ac:dyDescent="0.2">
      <c r="A4597"/>
    </row>
    <row r="4598" spans="1:1" x14ac:dyDescent="0.2">
      <c r="A4598"/>
    </row>
    <row r="4599" spans="1:1" x14ac:dyDescent="0.2">
      <c r="A4599"/>
    </row>
    <row r="4600" spans="1:1" x14ac:dyDescent="0.2">
      <c r="A4600"/>
    </row>
    <row r="4601" spans="1:1" x14ac:dyDescent="0.2">
      <c r="A4601"/>
    </row>
    <row r="4602" spans="1:1" x14ac:dyDescent="0.2">
      <c r="A4602"/>
    </row>
    <row r="4603" spans="1:1" x14ac:dyDescent="0.2">
      <c r="A4603"/>
    </row>
    <row r="4604" spans="1:1" x14ac:dyDescent="0.2">
      <c r="A4604"/>
    </row>
    <row r="4605" spans="1:1" x14ac:dyDescent="0.2">
      <c r="A4605"/>
    </row>
    <row r="4606" spans="1:1" x14ac:dyDescent="0.2">
      <c r="A4606"/>
    </row>
    <row r="4607" spans="1:1" x14ac:dyDescent="0.2">
      <c r="A4607"/>
    </row>
    <row r="4608" spans="1:1" x14ac:dyDescent="0.2">
      <c r="A4608"/>
    </row>
    <row r="4609" spans="1:1" x14ac:dyDescent="0.2">
      <c r="A4609"/>
    </row>
    <row r="4610" spans="1:1" x14ac:dyDescent="0.2">
      <c r="A4610"/>
    </row>
    <row r="4611" spans="1:1" x14ac:dyDescent="0.2">
      <c r="A4611"/>
    </row>
    <row r="4612" spans="1:1" x14ac:dyDescent="0.2">
      <c r="A4612"/>
    </row>
    <row r="4613" spans="1:1" x14ac:dyDescent="0.2">
      <c r="A4613"/>
    </row>
    <row r="4614" spans="1:1" x14ac:dyDescent="0.2">
      <c r="A4614"/>
    </row>
    <row r="4615" spans="1:1" x14ac:dyDescent="0.2">
      <c r="A4615"/>
    </row>
    <row r="4616" spans="1:1" x14ac:dyDescent="0.2">
      <c r="A4616"/>
    </row>
    <row r="4617" spans="1:1" x14ac:dyDescent="0.2">
      <c r="A4617"/>
    </row>
    <row r="4618" spans="1:1" x14ac:dyDescent="0.2">
      <c r="A4618"/>
    </row>
    <row r="4619" spans="1:1" x14ac:dyDescent="0.2">
      <c r="A4619"/>
    </row>
    <row r="4620" spans="1:1" x14ac:dyDescent="0.2">
      <c r="A4620"/>
    </row>
    <row r="4621" spans="1:1" x14ac:dyDescent="0.2">
      <c r="A4621"/>
    </row>
    <row r="4622" spans="1:1" x14ac:dyDescent="0.2">
      <c r="A4622"/>
    </row>
    <row r="4623" spans="1:1" x14ac:dyDescent="0.2">
      <c r="A4623"/>
    </row>
    <row r="4624" spans="1:1" x14ac:dyDescent="0.2">
      <c r="A4624"/>
    </row>
    <row r="4625" spans="1:1" x14ac:dyDescent="0.2">
      <c r="A4625"/>
    </row>
    <row r="4626" spans="1:1" x14ac:dyDescent="0.2">
      <c r="A4626"/>
    </row>
    <row r="4627" spans="1:1" x14ac:dyDescent="0.2">
      <c r="A4627"/>
    </row>
    <row r="4628" spans="1:1" x14ac:dyDescent="0.2">
      <c r="A4628"/>
    </row>
    <row r="4629" spans="1:1" x14ac:dyDescent="0.2">
      <c r="A4629"/>
    </row>
    <row r="4630" spans="1:1" x14ac:dyDescent="0.2">
      <c r="A4630"/>
    </row>
    <row r="4631" spans="1:1" x14ac:dyDescent="0.2">
      <c r="A4631"/>
    </row>
    <row r="4632" spans="1:1" x14ac:dyDescent="0.2">
      <c r="A4632"/>
    </row>
    <row r="4633" spans="1:1" x14ac:dyDescent="0.2">
      <c r="A4633"/>
    </row>
    <row r="4634" spans="1:1" x14ac:dyDescent="0.2">
      <c r="A4634"/>
    </row>
    <row r="4635" spans="1:1" x14ac:dyDescent="0.2">
      <c r="A4635"/>
    </row>
    <row r="4636" spans="1:1" x14ac:dyDescent="0.2">
      <c r="A4636"/>
    </row>
    <row r="4637" spans="1:1" x14ac:dyDescent="0.2">
      <c r="A4637"/>
    </row>
    <row r="4638" spans="1:1" x14ac:dyDescent="0.2">
      <c r="A4638"/>
    </row>
    <row r="4639" spans="1:1" x14ac:dyDescent="0.2">
      <c r="A4639"/>
    </row>
    <row r="4640" spans="1:1" x14ac:dyDescent="0.2">
      <c r="A4640"/>
    </row>
    <row r="4641" spans="1:1" x14ac:dyDescent="0.2">
      <c r="A4641"/>
    </row>
    <row r="4642" spans="1:1" x14ac:dyDescent="0.2">
      <c r="A4642"/>
    </row>
    <row r="4643" spans="1:1" x14ac:dyDescent="0.2">
      <c r="A4643"/>
    </row>
    <row r="4644" spans="1:1" x14ac:dyDescent="0.2">
      <c r="A4644"/>
    </row>
    <row r="4645" spans="1:1" x14ac:dyDescent="0.2">
      <c r="A4645"/>
    </row>
    <row r="4646" spans="1:1" x14ac:dyDescent="0.2">
      <c r="A4646"/>
    </row>
    <row r="4647" spans="1:1" x14ac:dyDescent="0.2">
      <c r="A4647"/>
    </row>
    <row r="4648" spans="1:1" x14ac:dyDescent="0.2">
      <c r="A4648"/>
    </row>
    <row r="4649" spans="1:1" x14ac:dyDescent="0.2">
      <c r="A4649"/>
    </row>
    <row r="4650" spans="1:1" x14ac:dyDescent="0.2">
      <c r="A4650"/>
    </row>
    <row r="4651" spans="1:1" x14ac:dyDescent="0.2">
      <c r="A4651"/>
    </row>
    <row r="4652" spans="1:1" x14ac:dyDescent="0.2">
      <c r="A4652"/>
    </row>
    <row r="4653" spans="1:1" x14ac:dyDescent="0.2">
      <c r="A4653"/>
    </row>
    <row r="4654" spans="1:1" x14ac:dyDescent="0.2">
      <c r="A4654"/>
    </row>
    <row r="4655" spans="1:1" x14ac:dyDescent="0.2">
      <c r="A4655"/>
    </row>
    <row r="4656" spans="1:1" x14ac:dyDescent="0.2">
      <c r="A4656"/>
    </row>
    <row r="4657" spans="1:1" x14ac:dyDescent="0.2">
      <c r="A4657"/>
    </row>
    <row r="4658" spans="1:1" x14ac:dyDescent="0.2">
      <c r="A4658"/>
    </row>
    <row r="4659" spans="1:1" x14ac:dyDescent="0.2">
      <c r="A4659"/>
    </row>
    <row r="4660" spans="1:1" x14ac:dyDescent="0.2">
      <c r="A4660"/>
    </row>
    <row r="4661" spans="1:1" x14ac:dyDescent="0.2">
      <c r="A4661"/>
    </row>
    <row r="4662" spans="1:1" x14ac:dyDescent="0.2">
      <c r="A4662"/>
    </row>
    <row r="4663" spans="1:1" x14ac:dyDescent="0.2">
      <c r="A4663"/>
    </row>
    <row r="4664" spans="1:1" x14ac:dyDescent="0.2">
      <c r="A4664"/>
    </row>
    <row r="4665" spans="1:1" x14ac:dyDescent="0.2">
      <c r="A4665"/>
    </row>
    <row r="4666" spans="1:1" x14ac:dyDescent="0.2">
      <c r="A4666"/>
    </row>
    <row r="4667" spans="1:1" x14ac:dyDescent="0.2">
      <c r="A4667"/>
    </row>
    <row r="4668" spans="1:1" x14ac:dyDescent="0.2">
      <c r="A4668"/>
    </row>
    <row r="4669" spans="1:1" x14ac:dyDescent="0.2">
      <c r="A4669"/>
    </row>
    <row r="4670" spans="1:1" x14ac:dyDescent="0.2">
      <c r="A4670"/>
    </row>
    <row r="4671" spans="1:1" x14ac:dyDescent="0.2">
      <c r="A4671"/>
    </row>
    <row r="4672" spans="1:1" x14ac:dyDescent="0.2">
      <c r="A4672"/>
    </row>
    <row r="4673" spans="1:1" x14ac:dyDescent="0.2">
      <c r="A4673"/>
    </row>
    <row r="4674" spans="1:1" x14ac:dyDescent="0.2">
      <c r="A4674"/>
    </row>
    <row r="4675" spans="1:1" x14ac:dyDescent="0.2">
      <c r="A4675"/>
    </row>
    <row r="4676" spans="1:1" x14ac:dyDescent="0.2">
      <c r="A4676"/>
    </row>
    <row r="4677" spans="1:1" x14ac:dyDescent="0.2">
      <c r="A4677"/>
    </row>
    <row r="4678" spans="1:1" x14ac:dyDescent="0.2">
      <c r="A4678"/>
    </row>
    <row r="4679" spans="1:1" x14ac:dyDescent="0.2">
      <c r="A4679"/>
    </row>
    <row r="4680" spans="1:1" x14ac:dyDescent="0.2">
      <c r="A4680"/>
    </row>
    <row r="4681" spans="1:1" x14ac:dyDescent="0.2">
      <c r="A4681"/>
    </row>
    <row r="4682" spans="1:1" x14ac:dyDescent="0.2">
      <c r="A4682"/>
    </row>
    <row r="4683" spans="1:1" x14ac:dyDescent="0.2">
      <c r="A4683"/>
    </row>
    <row r="4684" spans="1:1" x14ac:dyDescent="0.2">
      <c r="A4684"/>
    </row>
    <row r="4685" spans="1:1" x14ac:dyDescent="0.2">
      <c r="A4685"/>
    </row>
    <row r="4686" spans="1:1" x14ac:dyDescent="0.2">
      <c r="A4686"/>
    </row>
    <row r="4687" spans="1:1" x14ac:dyDescent="0.2">
      <c r="A4687"/>
    </row>
    <row r="4688" spans="1:1" x14ac:dyDescent="0.2">
      <c r="A4688"/>
    </row>
    <row r="4689" spans="1:1" x14ac:dyDescent="0.2">
      <c r="A4689"/>
    </row>
    <row r="4690" spans="1:1" x14ac:dyDescent="0.2">
      <c r="A4690"/>
    </row>
    <row r="4691" spans="1:1" x14ac:dyDescent="0.2">
      <c r="A4691"/>
    </row>
    <row r="4692" spans="1:1" x14ac:dyDescent="0.2">
      <c r="A4692"/>
    </row>
    <row r="4693" spans="1:1" x14ac:dyDescent="0.2">
      <c r="A4693"/>
    </row>
    <row r="4694" spans="1:1" x14ac:dyDescent="0.2">
      <c r="A4694"/>
    </row>
    <row r="4695" spans="1:1" x14ac:dyDescent="0.2">
      <c r="A4695"/>
    </row>
    <row r="4696" spans="1:1" x14ac:dyDescent="0.2">
      <c r="A4696"/>
    </row>
    <row r="4697" spans="1:1" x14ac:dyDescent="0.2">
      <c r="A4697"/>
    </row>
    <row r="4698" spans="1:1" x14ac:dyDescent="0.2">
      <c r="A4698"/>
    </row>
    <row r="4699" spans="1:1" x14ac:dyDescent="0.2">
      <c r="A4699"/>
    </row>
    <row r="4700" spans="1:1" x14ac:dyDescent="0.2">
      <c r="A4700"/>
    </row>
    <row r="4701" spans="1:1" x14ac:dyDescent="0.2">
      <c r="A4701"/>
    </row>
    <row r="4702" spans="1:1" x14ac:dyDescent="0.2">
      <c r="A4702"/>
    </row>
    <row r="4703" spans="1:1" x14ac:dyDescent="0.2">
      <c r="A4703"/>
    </row>
    <row r="4704" spans="1:1" x14ac:dyDescent="0.2">
      <c r="A4704"/>
    </row>
    <row r="4705" spans="1:1" x14ac:dyDescent="0.2">
      <c r="A4705"/>
    </row>
    <row r="4706" spans="1:1" x14ac:dyDescent="0.2">
      <c r="A4706"/>
    </row>
    <row r="4707" spans="1:1" x14ac:dyDescent="0.2">
      <c r="A4707"/>
    </row>
    <row r="4708" spans="1:1" x14ac:dyDescent="0.2">
      <c r="A4708"/>
    </row>
    <row r="4709" spans="1:1" x14ac:dyDescent="0.2">
      <c r="A4709"/>
    </row>
    <row r="4710" spans="1:1" x14ac:dyDescent="0.2">
      <c r="A4710"/>
    </row>
    <row r="4711" spans="1:1" x14ac:dyDescent="0.2">
      <c r="A4711"/>
    </row>
    <row r="4712" spans="1:1" x14ac:dyDescent="0.2">
      <c r="A4712"/>
    </row>
    <row r="4713" spans="1:1" x14ac:dyDescent="0.2">
      <c r="A4713"/>
    </row>
    <row r="4714" spans="1:1" x14ac:dyDescent="0.2">
      <c r="A4714"/>
    </row>
    <row r="4715" spans="1:1" x14ac:dyDescent="0.2">
      <c r="A4715"/>
    </row>
    <row r="4716" spans="1:1" x14ac:dyDescent="0.2">
      <c r="A4716"/>
    </row>
    <row r="4717" spans="1:1" x14ac:dyDescent="0.2">
      <c r="A4717"/>
    </row>
    <row r="4718" spans="1:1" x14ac:dyDescent="0.2">
      <c r="A4718"/>
    </row>
    <row r="4719" spans="1:1" x14ac:dyDescent="0.2">
      <c r="A4719"/>
    </row>
    <row r="4720" spans="1:1" x14ac:dyDescent="0.2">
      <c r="A4720"/>
    </row>
    <row r="4721" spans="1:1" x14ac:dyDescent="0.2">
      <c r="A4721"/>
    </row>
    <row r="4722" spans="1:1" x14ac:dyDescent="0.2">
      <c r="A4722"/>
    </row>
    <row r="4723" spans="1:1" x14ac:dyDescent="0.2">
      <c r="A4723"/>
    </row>
    <row r="4724" spans="1:1" x14ac:dyDescent="0.2">
      <c r="A4724"/>
    </row>
    <row r="4725" spans="1:1" x14ac:dyDescent="0.2">
      <c r="A4725"/>
    </row>
    <row r="4726" spans="1:1" x14ac:dyDescent="0.2">
      <c r="A4726"/>
    </row>
    <row r="4727" spans="1:1" x14ac:dyDescent="0.2">
      <c r="A4727"/>
    </row>
    <row r="4728" spans="1:1" x14ac:dyDescent="0.2">
      <c r="A4728"/>
    </row>
    <row r="4729" spans="1:1" x14ac:dyDescent="0.2">
      <c r="A4729"/>
    </row>
    <row r="4730" spans="1:1" x14ac:dyDescent="0.2">
      <c r="A4730"/>
    </row>
    <row r="4731" spans="1:1" x14ac:dyDescent="0.2">
      <c r="A4731"/>
    </row>
    <row r="4732" spans="1:1" x14ac:dyDescent="0.2">
      <c r="A4732"/>
    </row>
    <row r="4733" spans="1:1" x14ac:dyDescent="0.2">
      <c r="A4733"/>
    </row>
    <row r="4734" spans="1:1" x14ac:dyDescent="0.2">
      <c r="A4734"/>
    </row>
    <row r="4735" spans="1:1" x14ac:dyDescent="0.2">
      <c r="A4735"/>
    </row>
    <row r="4736" spans="1:1" x14ac:dyDescent="0.2">
      <c r="A4736"/>
    </row>
    <row r="4737" spans="1:1" x14ac:dyDescent="0.2">
      <c r="A4737"/>
    </row>
    <row r="4738" spans="1:1" x14ac:dyDescent="0.2">
      <c r="A4738"/>
    </row>
    <row r="4739" spans="1:1" x14ac:dyDescent="0.2">
      <c r="A4739"/>
    </row>
    <row r="4740" spans="1:1" x14ac:dyDescent="0.2">
      <c r="A4740"/>
    </row>
    <row r="4741" spans="1:1" x14ac:dyDescent="0.2">
      <c r="A4741"/>
    </row>
    <row r="4742" spans="1:1" x14ac:dyDescent="0.2">
      <c r="A4742"/>
    </row>
    <row r="4743" spans="1:1" x14ac:dyDescent="0.2">
      <c r="A4743"/>
    </row>
    <row r="4744" spans="1:1" x14ac:dyDescent="0.2">
      <c r="A4744"/>
    </row>
    <row r="4745" spans="1:1" x14ac:dyDescent="0.2">
      <c r="A4745"/>
    </row>
    <row r="4746" spans="1:1" x14ac:dyDescent="0.2">
      <c r="A4746"/>
    </row>
    <row r="4747" spans="1:1" x14ac:dyDescent="0.2">
      <c r="A4747"/>
    </row>
    <row r="4748" spans="1:1" x14ac:dyDescent="0.2">
      <c r="A4748"/>
    </row>
    <row r="4749" spans="1:1" x14ac:dyDescent="0.2">
      <c r="A4749"/>
    </row>
    <row r="4750" spans="1:1" x14ac:dyDescent="0.2">
      <c r="A4750"/>
    </row>
    <row r="4751" spans="1:1" x14ac:dyDescent="0.2">
      <c r="A4751"/>
    </row>
    <row r="4752" spans="1:1" x14ac:dyDescent="0.2">
      <c r="A4752"/>
    </row>
    <row r="4753" spans="1:1" x14ac:dyDescent="0.2">
      <c r="A4753"/>
    </row>
    <row r="4754" spans="1:1" x14ac:dyDescent="0.2">
      <c r="A4754"/>
    </row>
    <row r="4755" spans="1:1" x14ac:dyDescent="0.2">
      <c r="A4755"/>
    </row>
    <row r="4756" spans="1:1" x14ac:dyDescent="0.2">
      <c r="A4756"/>
    </row>
    <row r="4757" spans="1:1" x14ac:dyDescent="0.2">
      <c r="A4757"/>
    </row>
    <row r="4758" spans="1:1" x14ac:dyDescent="0.2">
      <c r="A4758"/>
    </row>
    <row r="4759" spans="1:1" x14ac:dyDescent="0.2">
      <c r="A4759"/>
    </row>
    <row r="4760" spans="1:1" x14ac:dyDescent="0.2">
      <c r="A4760"/>
    </row>
    <row r="4761" spans="1:1" x14ac:dyDescent="0.2">
      <c r="A4761"/>
    </row>
    <row r="4762" spans="1:1" x14ac:dyDescent="0.2">
      <c r="A4762"/>
    </row>
    <row r="4763" spans="1:1" x14ac:dyDescent="0.2">
      <c r="A4763"/>
    </row>
    <row r="4764" spans="1:1" x14ac:dyDescent="0.2">
      <c r="A4764"/>
    </row>
    <row r="4765" spans="1:1" x14ac:dyDescent="0.2">
      <c r="A4765"/>
    </row>
    <row r="4766" spans="1:1" x14ac:dyDescent="0.2">
      <c r="A4766"/>
    </row>
    <row r="4767" spans="1:1" x14ac:dyDescent="0.2">
      <c r="A4767"/>
    </row>
    <row r="4768" spans="1:1" x14ac:dyDescent="0.2">
      <c r="A4768"/>
    </row>
    <row r="4769" spans="1:1" x14ac:dyDescent="0.2">
      <c r="A4769"/>
    </row>
    <row r="4770" spans="1:1" x14ac:dyDescent="0.2">
      <c r="A4770"/>
    </row>
    <row r="4771" spans="1:1" x14ac:dyDescent="0.2">
      <c r="A4771"/>
    </row>
    <row r="4772" spans="1:1" x14ac:dyDescent="0.2">
      <c r="A4772"/>
    </row>
    <row r="4773" spans="1:1" x14ac:dyDescent="0.2">
      <c r="A4773"/>
    </row>
    <row r="4774" spans="1:1" x14ac:dyDescent="0.2">
      <c r="A4774"/>
    </row>
    <row r="4775" spans="1:1" x14ac:dyDescent="0.2">
      <c r="A4775"/>
    </row>
    <row r="4776" spans="1:1" x14ac:dyDescent="0.2">
      <c r="A4776"/>
    </row>
    <row r="4777" spans="1:1" x14ac:dyDescent="0.2">
      <c r="A4777"/>
    </row>
    <row r="4778" spans="1:1" x14ac:dyDescent="0.2">
      <c r="A4778"/>
    </row>
    <row r="4779" spans="1:1" x14ac:dyDescent="0.2">
      <c r="A4779"/>
    </row>
    <row r="4780" spans="1:1" x14ac:dyDescent="0.2">
      <c r="A4780"/>
    </row>
    <row r="4781" spans="1:1" x14ac:dyDescent="0.2">
      <c r="A4781"/>
    </row>
    <row r="4782" spans="1:1" x14ac:dyDescent="0.2">
      <c r="A4782"/>
    </row>
    <row r="4783" spans="1:1" x14ac:dyDescent="0.2">
      <c r="A4783"/>
    </row>
    <row r="4784" spans="1:1" x14ac:dyDescent="0.2">
      <c r="A4784"/>
    </row>
    <row r="4785" spans="1:1" x14ac:dyDescent="0.2">
      <c r="A4785"/>
    </row>
    <row r="4786" spans="1:1" x14ac:dyDescent="0.2">
      <c r="A4786"/>
    </row>
    <row r="4787" spans="1:1" x14ac:dyDescent="0.2">
      <c r="A4787"/>
    </row>
    <row r="4788" spans="1:1" x14ac:dyDescent="0.2">
      <c r="A4788"/>
    </row>
    <row r="4789" spans="1:1" x14ac:dyDescent="0.2">
      <c r="A4789"/>
    </row>
    <row r="4790" spans="1:1" x14ac:dyDescent="0.2">
      <c r="A4790"/>
    </row>
    <row r="4791" spans="1:1" x14ac:dyDescent="0.2">
      <c r="A4791"/>
    </row>
    <row r="4792" spans="1:1" x14ac:dyDescent="0.2">
      <c r="A4792"/>
    </row>
    <row r="4793" spans="1:1" x14ac:dyDescent="0.2">
      <c r="A4793"/>
    </row>
    <row r="4794" spans="1:1" x14ac:dyDescent="0.2">
      <c r="A4794"/>
    </row>
    <row r="4795" spans="1:1" x14ac:dyDescent="0.2">
      <c r="A4795"/>
    </row>
    <row r="4796" spans="1:1" x14ac:dyDescent="0.2">
      <c r="A4796"/>
    </row>
    <row r="4797" spans="1:1" x14ac:dyDescent="0.2">
      <c r="A4797"/>
    </row>
    <row r="4798" spans="1:1" x14ac:dyDescent="0.2">
      <c r="A4798"/>
    </row>
    <row r="4799" spans="1:1" x14ac:dyDescent="0.2">
      <c r="A4799"/>
    </row>
    <row r="4800" spans="1:1" x14ac:dyDescent="0.2">
      <c r="A4800"/>
    </row>
    <row r="4801" spans="1:1" x14ac:dyDescent="0.2">
      <c r="A4801"/>
    </row>
    <row r="4802" spans="1:1" x14ac:dyDescent="0.2">
      <c r="A4802"/>
    </row>
    <row r="4803" spans="1:1" x14ac:dyDescent="0.2">
      <c r="A4803"/>
    </row>
    <row r="4804" spans="1:1" x14ac:dyDescent="0.2">
      <c r="A4804"/>
    </row>
    <row r="4805" spans="1:1" x14ac:dyDescent="0.2">
      <c r="A4805"/>
    </row>
    <row r="4806" spans="1:1" x14ac:dyDescent="0.2">
      <c r="A4806"/>
    </row>
    <row r="4807" spans="1:1" x14ac:dyDescent="0.2">
      <c r="A4807"/>
    </row>
    <row r="4808" spans="1:1" x14ac:dyDescent="0.2">
      <c r="A4808"/>
    </row>
    <row r="4809" spans="1:1" x14ac:dyDescent="0.2">
      <c r="A4809"/>
    </row>
    <row r="4810" spans="1:1" x14ac:dyDescent="0.2">
      <c r="A4810"/>
    </row>
    <row r="4811" spans="1:1" x14ac:dyDescent="0.2">
      <c r="A4811"/>
    </row>
    <row r="4812" spans="1:1" x14ac:dyDescent="0.2">
      <c r="A4812"/>
    </row>
    <row r="4813" spans="1:1" x14ac:dyDescent="0.2">
      <c r="A4813"/>
    </row>
    <row r="4814" spans="1:1" x14ac:dyDescent="0.2">
      <c r="A4814"/>
    </row>
    <row r="4815" spans="1:1" x14ac:dyDescent="0.2">
      <c r="A4815"/>
    </row>
    <row r="4816" spans="1:1" x14ac:dyDescent="0.2">
      <c r="A4816"/>
    </row>
    <row r="4817" spans="1:1" x14ac:dyDescent="0.2">
      <c r="A4817"/>
    </row>
    <row r="4818" spans="1:1" x14ac:dyDescent="0.2">
      <c r="A4818"/>
    </row>
    <row r="4819" spans="1:1" x14ac:dyDescent="0.2">
      <c r="A4819"/>
    </row>
    <row r="4820" spans="1:1" x14ac:dyDescent="0.2">
      <c r="A4820"/>
    </row>
    <row r="4821" spans="1:1" x14ac:dyDescent="0.2">
      <c r="A4821"/>
    </row>
    <row r="4822" spans="1:1" x14ac:dyDescent="0.2">
      <c r="A4822"/>
    </row>
    <row r="4823" spans="1:1" x14ac:dyDescent="0.2">
      <c r="A4823"/>
    </row>
    <row r="4824" spans="1:1" x14ac:dyDescent="0.2">
      <c r="A4824"/>
    </row>
    <row r="4825" spans="1:1" x14ac:dyDescent="0.2">
      <c r="A4825"/>
    </row>
    <row r="4826" spans="1:1" x14ac:dyDescent="0.2">
      <c r="A4826"/>
    </row>
    <row r="4827" spans="1:1" x14ac:dyDescent="0.2">
      <c r="A4827"/>
    </row>
    <row r="4828" spans="1:1" x14ac:dyDescent="0.2">
      <c r="A4828"/>
    </row>
    <row r="4829" spans="1:1" x14ac:dyDescent="0.2">
      <c r="A4829"/>
    </row>
    <row r="4830" spans="1:1" x14ac:dyDescent="0.2">
      <c r="A4830"/>
    </row>
    <row r="4831" spans="1:1" x14ac:dyDescent="0.2">
      <c r="A4831"/>
    </row>
    <row r="4832" spans="1:1" x14ac:dyDescent="0.2">
      <c r="A4832"/>
    </row>
    <row r="4833" spans="1:1" x14ac:dyDescent="0.2">
      <c r="A4833"/>
    </row>
    <row r="4834" spans="1:1" x14ac:dyDescent="0.2">
      <c r="A4834"/>
    </row>
    <row r="4835" spans="1:1" x14ac:dyDescent="0.2">
      <c r="A4835"/>
    </row>
    <row r="4836" spans="1:1" x14ac:dyDescent="0.2">
      <c r="A4836"/>
    </row>
    <row r="4837" spans="1:1" x14ac:dyDescent="0.2">
      <c r="A4837"/>
    </row>
    <row r="4838" spans="1:1" x14ac:dyDescent="0.2">
      <c r="A4838"/>
    </row>
    <row r="4839" spans="1:1" x14ac:dyDescent="0.2">
      <c r="A4839"/>
    </row>
    <row r="4840" spans="1:1" x14ac:dyDescent="0.2">
      <c r="A4840"/>
    </row>
    <row r="4841" spans="1:1" x14ac:dyDescent="0.2">
      <c r="A4841"/>
    </row>
    <row r="4842" spans="1:1" x14ac:dyDescent="0.2">
      <c r="A4842"/>
    </row>
    <row r="4843" spans="1:1" x14ac:dyDescent="0.2">
      <c r="A4843"/>
    </row>
    <row r="4844" spans="1:1" x14ac:dyDescent="0.2">
      <c r="A4844"/>
    </row>
    <row r="4845" spans="1:1" x14ac:dyDescent="0.2">
      <c r="A4845"/>
    </row>
    <row r="4846" spans="1:1" x14ac:dyDescent="0.2">
      <c r="A4846"/>
    </row>
    <row r="4847" spans="1:1" x14ac:dyDescent="0.2">
      <c r="A4847"/>
    </row>
    <row r="4848" spans="1:1" x14ac:dyDescent="0.2">
      <c r="A4848"/>
    </row>
    <row r="4849" spans="1:1" x14ac:dyDescent="0.2">
      <c r="A4849"/>
    </row>
    <row r="4850" spans="1:1" x14ac:dyDescent="0.2">
      <c r="A4850"/>
    </row>
    <row r="4851" spans="1:1" x14ac:dyDescent="0.2">
      <c r="A4851"/>
    </row>
    <row r="4852" spans="1:1" x14ac:dyDescent="0.2">
      <c r="A4852"/>
    </row>
    <row r="4853" spans="1:1" x14ac:dyDescent="0.2">
      <c r="A4853"/>
    </row>
    <row r="4854" spans="1:1" x14ac:dyDescent="0.2">
      <c r="A4854"/>
    </row>
    <row r="4855" spans="1:1" x14ac:dyDescent="0.2">
      <c r="A4855"/>
    </row>
    <row r="4856" spans="1:1" x14ac:dyDescent="0.2">
      <c r="A4856"/>
    </row>
    <row r="4857" spans="1:1" x14ac:dyDescent="0.2">
      <c r="A4857"/>
    </row>
    <row r="4858" spans="1:1" x14ac:dyDescent="0.2">
      <c r="A4858"/>
    </row>
    <row r="4859" spans="1:1" x14ac:dyDescent="0.2">
      <c r="A4859"/>
    </row>
    <row r="4860" spans="1:1" x14ac:dyDescent="0.2">
      <c r="A4860"/>
    </row>
    <row r="4861" spans="1:1" x14ac:dyDescent="0.2">
      <c r="A4861"/>
    </row>
    <row r="4862" spans="1:1" x14ac:dyDescent="0.2">
      <c r="A4862"/>
    </row>
    <row r="4863" spans="1:1" x14ac:dyDescent="0.2">
      <c r="A4863"/>
    </row>
    <row r="4864" spans="1:1" x14ac:dyDescent="0.2">
      <c r="A4864"/>
    </row>
    <row r="4865" spans="1:1" x14ac:dyDescent="0.2">
      <c r="A4865"/>
    </row>
    <row r="4866" spans="1:1" x14ac:dyDescent="0.2">
      <c r="A4866"/>
    </row>
    <row r="4867" spans="1:1" x14ac:dyDescent="0.2">
      <c r="A4867"/>
    </row>
    <row r="4868" spans="1:1" x14ac:dyDescent="0.2">
      <c r="A4868"/>
    </row>
    <row r="4869" spans="1:1" x14ac:dyDescent="0.2">
      <c r="A4869"/>
    </row>
    <row r="4870" spans="1:1" x14ac:dyDescent="0.2">
      <c r="A4870"/>
    </row>
    <row r="4871" spans="1:1" x14ac:dyDescent="0.2">
      <c r="A4871"/>
    </row>
    <row r="4872" spans="1:1" x14ac:dyDescent="0.2">
      <c r="A4872"/>
    </row>
    <row r="4873" spans="1:1" x14ac:dyDescent="0.2">
      <c r="A4873"/>
    </row>
    <row r="4874" spans="1:1" x14ac:dyDescent="0.2">
      <c r="A4874"/>
    </row>
    <row r="4875" spans="1:1" x14ac:dyDescent="0.2">
      <c r="A4875"/>
    </row>
    <row r="4876" spans="1:1" x14ac:dyDescent="0.2">
      <c r="A4876"/>
    </row>
    <row r="4877" spans="1:1" x14ac:dyDescent="0.2">
      <c r="A4877"/>
    </row>
    <row r="4878" spans="1:1" x14ac:dyDescent="0.2">
      <c r="A4878"/>
    </row>
    <row r="4879" spans="1:1" x14ac:dyDescent="0.2">
      <c r="A4879"/>
    </row>
    <row r="4880" spans="1:1" x14ac:dyDescent="0.2">
      <c r="A4880"/>
    </row>
    <row r="4881" spans="1:1" x14ac:dyDescent="0.2">
      <c r="A4881"/>
    </row>
    <row r="4882" spans="1:1" x14ac:dyDescent="0.2">
      <c r="A4882"/>
    </row>
    <row r="4883" spans="1:1" x14ac:dyDescent="0.2">
      <c r="A4883"/>
    </row>
    <row r="4884" spans="1:1" x14ac:dyDescent="0.2">
      <c r="A4884"/>
    </row>
    <row r="4885" spans="1:1" x14ac:dyDescent="0.2">
      <c r="A4885"/>
    </row>
    <row r="4886" spans="1:1" x14ac:dyDescent="0.2">
      <c r="A4886"/>
    </row>
    <row r="4887" spans="1:1" x14ac:dyDescent="0.2">
      <c r="A4887"/>
    </row>
    <row r="4888" spans="1:1" x14ac:dyDescent="0.2">
      <c r="A4888"/>
    </row>
    <row r="4889" spans="1:1" x14ac:dyDescent="0.2">
      <c r="A4889"/>
    </row>
    <row r="4890" spans="1:1" x14ac:dyDescent="0.2">
      <c r="A4890"/>
    </row>
    <row r="4891" spans="1:1" x14ac:dyDescent="0.2">
      <c r="A4891"/>
    </row>
    <row r="4892" spans="1:1" x14ac:dyDescent="0.2">
      <c r="A4892"/>
    </row>
    <row r="4893" spans="1:1" x14ac:dyDescent="0.2">
      <c r="A4893"/>
    </row>
    <row r="4894" spans="1:1" x14ac:dyDescent="0.2">
      <c r="A4894"/>
    </row>
    <row r="4895" spans="1:1" x14ac:dyDescent="0.2">
      <c r="A4895"/>
    </row>
    <row r="4896" spans="1:1" x14ac:dyDescent="0.2">
      <c r="A4896"/>
    </row>
    <row r="4897" spans="1:1" x14ac:dyDescent="0.2">
      <c r="A4897"/>
    </row>
    <row r="4898" spans="1:1" x14ac:dyDescent="0.2">
      <c r="A4898"/>
    </row>
    <row r="4899" spans="1:1" x14ac:dyDescent="0.2">
      <c r="A4899"/>
    </row>
    <row r="4900" spans="1:1" x14ac:dyDescent="0.2">
      <c r="A4900"/>
    </row>
    <row r="4901" spans="1:1" x14ac:dyDescent="0.2">
      <c r="A4901"/>
    </row>
    <row r="4902" spans="1:1" x14ac:dyDescent="0.2">
      <c r="A4902"/>
    </row>
    <row r="4903" spans="1:1" x14ac:dyDescent="0.2">
      <c r="A4903"/>
    </row>
    <row r="4904" spans="1:1" x14ac:dyDescent="0.2">
      <c r="A4904"/>
    </row>
    <row r="4905" spans="1:1" x14ac:dyDescent="0.2">
      <c r="A4905"/>
    </row>
    <row r="4906" spans="1:1" x14ac:dyDescent="0.2">
      <c r="A4906"/>
    </row>
    <row r="4907" spans="1:1" x14ac:dyDescent="0.2">
      <c r="A4907"/>
    </row>
    <row r="4908" spans="1:1" x14ac:dyDescent="0.2">
      <c r="A4908"/>
    </row>
    <row r="4909" spans="1:1" x14ac:dyDescent="0.2">
      <c r="A4909"/>
    </row>
    <row r="4910" spans="1:1" x14ac:dyDescent="0.2">
      <c r="A4910"/>
    </row>
    <row r="4911" spans="1:1" x14ac:dyDescent="0.2">
      <c r="A4911"/>
    </row>
    <row r="4912" spans="1:1" x14ac:dyDescent="0.2">
      <c r="A4912"/>
    </row>
    <row r="4913" spans="1:1" x14ac:dyDescent="0.2">
      <c r="A4913"/>
    </row>
    <row r="4914" spans="1:1" x14ac:dyDescent="0.2">
      <c r="A4914"/>
    </row>
    <row r="4915" spans="1:1" x14ac:dyDescent="0.2">
      <c r="A4915"/>
    </row>
    <row r="4916" spans="1:1" x14ac:dyDescent="0.2">
      <c r="A4916"/>
    </row>
    <row r="4917" spans="1:1" x14ac:dyDescent="0.2">
      <c r="A4917"/>
    </row>
    <row r="4918" spans="1:1" x14ac:dyDescent="0.2">
      <c r="A4918"/>
    </row>
    <row r="4919" spans="1:1" x14ac:dyDescent="0.2">
      <c r="A4919"/>
    </row>
    <row r="4920" spans="1:1" x14ac:dyDescent="0.2">
      <c r="A4920"/>
    </row>
    <row r="4921" spans="1:1" x14ac:dyDescent="0.2">
      <c r="A4921"/>
    </row>
    <row r="4922" spans="1:1" x14ac:dyDescent="0.2">
      <c r="A4922"/>
    </row>
    <row r="4923" spans="1:1" x14ac:dyDescent="0.2">
      <c r="A4923"/>
    </row>
    <row r="4924" spans="1:1" x14ac:dyDescent="0.2">
      <c r="A4924"/>
    </row>
    <row r="4925" spans="1:1" x14ac:dyDescent="0.2">
      <c r="A4925"/>
    </row>
    <row r="4926" spans="1:1" x14ac:dyDescent="0.2">
      <c r="A4926"/>
    </row>
    <row r="4927" spans="1:1" x14ac:dyDescent="0.2">
      <c r="A4927"/>
    </row>
    <row r="4928" spans="1:1" x14ac:dyDescent="0.2">
      <c r="A4928"/>
    </row>
    <row r="4929" spans="1:1" x14ac:dyDescent="0.2">
      <c r="A4929"/>
    </row>
    <row r="4930" spans="1:1" x14ac:dyDescent="0.2">
      <c r="A4930"/>
    </row>
    <row r="4931" spans="1:1" x14ac:dyDescent="0.2">
      <c r="A4931"/>
    </row>
    <row r="4932" spans="1:1" x14ac:dyDescent="0.2">
      <c r="A4932"/>
    </row>
    <row r="4933" spans="1:1" x14ac:dyDescent="0.2">
      <c r="A4933"/>
    </row>
    <row r="4934" spans="1:1" x14ac:dyDescent="0.2">
      <c r="A4934"/>
    </row>
    <row r="4935" spans="1:1" x14ac:dyDescent="0.2">
      <c r="A4935"/>
    </row>
    <row r="4936" spans="1:1" x14ac:dyDescent="0.2">
      <c r="A4936"/>
    </row>
    <row r="4937" spans="1:1" x14ac:dyDescent="0.2">
      <c r="A4937"/>
    </row>
    <row r="4938" spans="1:1" x14ac:dyDescent="0.2">
      <c r="A4938"/>
    </row>
    <row r="4939" spans="1:1" x14ac:dyDescent="0.2">
      <c r="A4939"/>
    </row>
    <row r="4940" spans="1:1" x14ac:dyDescent="0.2">
      <c r="A4940"/>
    </row>
    <row r="4941" spans="1:1" x14ac:dyDescent="0.2">
      <c r="A4941"/>
    </row>
    <row r="4942" spans="1:1" x14ac:dyDescent="0.2">
      <c r="A4942"/>
    </row>
    <row r="4943" spans="1:1" x14ac:dyDescent="0.2">
      <c r="A4943"/>
    </row>
    <row r="4944" spans="1:1" x14ac:dyDescent="0.2">
      <c r="A4944"/>
    </row>
    <row r="4945" spans="1:1" x14ac:dyDescent="0.2">
      <c r="A4945"/>
    </row>
    <row r="4946" spans="1:1" x14ac:dyDescent="0.2">
      <c r="A4946"/>
    </row>
    <row r="4947" spans="1:1" x14ac:dyDescent="0.2">
      <c r="A4947"/>
    </row>
    <row r="4948" spans="1:1" x14ac:dyDescent="0.2">
      <c r="A4948"/>
    </row>
    <row r="4949" spans="1:1" x14ac:dyDescent="0.2">
      <c r="A4949"/>
    </row>
    <row r="4950" spans="1:1" x14ac:dyDescent="0.2">
      <c r="A4950"/>
    </row>
    <row r="4951" spans="1:1" x14ac:dyDescent="0.2">
      <c r="A4951"/>
    </row>
    <row r="4952" spans="1:1" x14ac:dyDescent="0.2">
      <c r="A4952"/>
    </row>
    <row r="4953" spans="1:1" x14ac:dyDescent="0.2">
      <c r="A4953"/>
    </row>
    <row r="4954" spans="1:1" x14ac:dyDescent="0.2">
      <c r="A4954"/>
    </row>
    <row r="4955" spans="1:1" x14ac:dyDescent="0.2">
      <c r="A4955"/>
    </row>
    <row r="4956" spans="1:1" x14ac:dyDescent="0.2">
      <c r="A4956"/>
    </row>
    <row r="4957" spans="1:1" x14ac:dyDescent="0.2">
      <c r="A4957"/>
    </row>
    <row r="4958" spans="1:1" x14ac:dyDescent="0.2">
      <c r="A4958"/>
    </row>
    <row r="4959" spans="1:1" x14ac:dyDescent="0.2">
      <c r="A4959"/>
    </row>
    <row r="4960" spans="1:1" x14ac:dyDescent="0.2">
      <c r="A4960"/>
    </row>
    <row r="4961" spans="1:1" x14ac:dyDescent="0.2">
      <c r="A4961"/>
    </row>
    <row r="4962" spans="1:1" x14ac:dyDescent="0.2">
      <c r="A4962"/>
    </row>
    <row r="4963" spans="1:1" x14ac:dyDescent="0.2">
      <c r="A4963"/>
    </row>
    <row r="4964" spans="1:1" x14ac:dyDescent="0.2">
      <c r="A4964"/>
    </row>
    <row r="4965" spans="1:1" x14ac:dyDescent="0.2">
      <c r="A4965"/>
    </row>
    <row r="4966" spans="1:1" x14ac:dyDescent="0.2">
      <c r="A4966"/>
    </row>
    <row r="4967" spans="1:1" x14ac:dyDescent="0.2">
      <c r="A4967"/>
    </row>
    <row r="4968" spans="1:1" x14ac:dyDescent="0.2">
      <c r="A4968"/>
    </row>
    <row r="4969" spans="1:1" x14ac:dyDescent="0.2">
      <c r="A4969"/>
    </row>
    <row r="4970" spans="1:1" x14ac:dyDescent="0.2">
      <c r="A4970"/>
    </row>
    <row r="4971" spans="1:1" x14ac:dyDescent="0.2">
      <c r="A4971"/>
    </row>
    <row r="4972" spans="1:1" x14ac:dyDescent="0.2">
      <c r="A4972"/>
    </row>
    <row r="4973" spans="1:1" x14ac:dyDescent="0.2">
      <c r="A4973"/>
    </row>
    <row r="4974" spans="1:1" x14ac:dyDescent="0.2">
      <c r="A4974"/>
    </row>
    <row r="4975" spans="1:1" x14ac:dyDescent="0.2">
      <c r="A4975"/>
    </row>
    <row r="4976" spans="1:1" x14ac:dyDescent="0.2">
      <c r="A4976"/>
    </row>
    <row r="4977" spans="1:1" x14ac:dyDescent="0.2">
      <c r="A4977"/>
    </row>
    <row r="4978" spans="1:1" x14ac:dyDescent="0.2">
      <c r="A4978"/>
    </row>
    <row r="4979" spans="1:1" x14ac:dyDescent="0.2">
      <c r="A4979"/>
    </row>
    <row r="4980" spans="1:1" x14ac:dyDescent="0.2">
      <c r="A4980"/>
    </row>
    <row r="4981" spans="1:1" x14ac:dyDescent="0.2">
      <c r="A4981"/>
    </row>
    <row r="4982" spans="1:1" x14ac:dyDescent="0.2">
      <c r="A4982"/>
    </row>
    <row r="4983" spans="1:1" x14ac:dyDescent="0.2">
      <c r="A4983"/>
    </row>
    <row r="4984" spans="1:1" x14ac:dyDescent="0.2">
      <c r="A4984"/>
    </row>
    <row r="4985" spans="1:1" x14ac:dyDescent="0.2">
      <c r="A4985"/>
    </row>
    <row r="4986" spans="1:1" x14ac:dyDescent="0.2">
      <c r="A4986"/>
    </row>
    <row r="4987" spans="1:1" x14ac:dyDescent="0.2">
      <c r="A4987"/>
    </row>
    <row r="4988" spans="1:1" x14ac:dyDescent="0.2">
      <c r="A4988"/>
    </row>
    <row r="4989" spans="1:1" x14ac:dyDescent="0.2">
      <c r="A4989"/>
    </row>
    <row r="4990" spans="1:1" x14ac:dyDescent="0.2">
      <c r="A4990"/>
    </row>
    <row r="4991" spans="1:1" x14ac:dyDescent="0.2">
      <c r="A4991"/>
    </row>
    <row r="4992" spans="1:1" x14ac:dyDescent="0.2">
      <c r="A4992"/>
    </row>
    <row r="4993" spans="1:1" x14ac:dyDescent="0.2">
      <c r="A4993"/>
    </row>
    <row r="4994" spans="1:1" x14ac:dyDescent="0.2">
      <c r="A4994"/>
    </row>
    <row r="4995" spans="1:1" x14ac:dyDescent="0.2">
      <c r="A4995"/>
    </row>
    <row r="4996" spans="1:1" x14ac:dyDescent="0.2">
      <c r="A4996"/>
    </row>
    <row r="4997" spans="1:1" x14ac:dyDescent="0.2">
      <c r="A4997"/>
    </row>
    <row r="4998" spans="1:1" x14ac:dyDescent="0.2">
      <c r="A4998"/>
    </row>
    <row r="4999" spans="1:1" x14ac:dyDescent="0.2">
      <c r="A4999"/>
    </row>
    <row r="5000" spans="1:1" x14ac:dyDescent="0.2">
      <c r="A5000"/>
    </row>
    <row r="5001" spans="1:1" x14ac:dyDescent="0.2">
      <c r="A5001"/>
    </row>
    <row r="5002" spans="1:1" x14ac:dyDescent="0.2">
      <c r="A5002"/>
    </row>
    <row r="5003" spans="1:1" x14ac:dyDescent="0.2">
      <c r="A5003"/>
    </row>
    <row r="5004" spans="1:1" x14ac:dyDescent="0.2">
      <c r="A5004"/>
    </row>
    <row r="5005" spans="1:1" x14ac:dyDescent="0.2">
      <c r="A5005"/>
    </row>
    <row r="5006" spans="1:1" x14ac:dyDescent="0.2">
      <c r="A5006"/>
    </row>
    <row r="5007" spans="1:1" x14ac:dyDescent="0.2">
      <c r="A5007"/>
    </row>
    <row r="5008" spans="1:1" x14ac:dyDescent="0.2">
      <c r="A5008"/>
    </row>
    <row r="5009" spans="1:1" x14ac:dyDescent="0.2">
      <c r="A5009"/>
    </row>
    <row r="5010" spans="1:1" x14ac:dyDescent="0.2">
      <c r="A5010"/>
    </row>
    <row r="5011" spans="1:1" x14ac:dyDescent="0.2">
      <c r="A5011"/>
    </row>
    <row r="5012" spans="1:1" x14ac:dyDescent="0.2">
      <c r="A5012"/>
    </row>
    <row r="5013" spans="1:1" x14ac:dyDescent="0.2">
      <c r="A5013"/>
    </row>
    <row r="5014" spans="1:1" x14ac:dyDescent="0.2">
      <c r="A5014"/>
    </row>
    <row r="5015" spans="1:1" x14ac:dyDescent="0.2">
      <c r="A5015"/>
    </row>
    <row r="5016" spans="1:1" x14ac:dyDescent="0.2">
      <c r="A5016"/>
    </row>
    <row r="5017" spans="1:1" x14ac:dyDescent="0.2">
      <c r="A5017"/>
    </row>
    <row r="5018" spans="1:1" x14ac:dyDescent="0.2">
      <c r="A5018"/>
    </row>
    <row r="5019" spans="1:1" x14ac:dyDescent="0.2">
      <c r="A5019"/>
    </row>
    <row r="5020" spans="1:1" x14ac:dyDescent="0.2">
      <c r="A5020"/>
    </row>
    <row r="5021" spans="1:1" x14ac:dyDescent="0.2">
      <c r="A5021"/>
    </row>
    <row r="5022" spans="1:1" x14ac:dyDescent="0.2">
      <c r="A5022"/>
    </row>
    <row r="5023" spans="1:1" x14ac:dyDescent="0.2">
      <c r="A5023"/>
    </row>
    <row r="5024" spans="1:1" x14ac:dyDescent="0.2">
      <c r="A5024"/>
    </row>
    <row r="5025" spans="1:1" x14ac:dyDescent="0.2">
      <c r="A5025"/>
    </row>
    <row r="5026" spans="1:1" x14ac:dyDescent="0.2">
      <c r="A5026"/>
    </row>
    <row r="5027" spans="1:1" x14ac:dyDescent="0.2">
      <c r="A5027"/>
    </row>
    <row r="5028" spans="1:1" x14ac:dyDescent="0.2">
      <c r="A5028"/>
    </row>
    <row r="5029" spans="1:1" x14ac:dyDescent="0.2">
      <c r="A5029"/>
    </row>
    <row r="5030" spans="1:1" x14ac:dyDescent="0.2">
      <c r="A5030"/>
    </row>
    <row r="5031" spans="1:1" x14ac:dyDescent="0.2">
      <c r="A5031"/>
    </row>
    <row r="5032" spans="1:1" x14ac:dyDescent="0.2">
      <c r="A5032"/>
    </row>
    <row r="5033" spans="1:1" x14ac:dyDescent="0.2">
      <c r="A5033"/>
    </row>
    <row r="5034" spans="1:1" x14ac:dyDescent="0.2">
      <c r="A5034"/>
    </row>
    <row r="5035" spans="1:1" x14ac:dyDescent="0.2">
      <c r="A5035"/>
    </row>
    <row r="5036" spans="1:1" x14ac:dyDescent="0.2">
      <c r="A5036"/>
    </row>
    <row r="5037" spans="1:1" x14ac:dyDescent="0.2">
      <c r="A5037"/>
    </row>
    <row r="5038" spans="1:1" x14ac:dyDescent="0.2">
      <c r="A5038"/>
    </row>
    <row r="5039" spans="1:1" x14ac:dyDescent="0.2">
      <c r="A5039"/>
    </row>
    <row r="5040" spans="1:1" x14ac:dyDescent="0.2">
      <c r="A5040"/>
    </row>
    <row r="5041" spans="1:1" x14ac:dyDescent="0.2">
      <c r="A5041"/>
    </row>
    <row r="5042" spans="1:1" x14ac:dyDescent="0.2">
      <c r="A5042"/>
    </row>
    <row r="5043" spans="1:1" x14ac:dyDescent="0.2">
      <c r="A5043"/>
    </row>
    <row r="5044" spans="1:1" x14ac:dyDescent="0.2">
      <c r="A5044"/>
    </row>
    <row r="5045" spans="1:1" x14ac:dyDescent="0.2">
      <c r="A5045"/>
    </row>
    <row r="5046" spans="1:1" x14ac:dyDescent="0.2">
      <c r="A5046"/>
    </row>
    <row r="5047" spans="1:1" x14ac:dyDescent="0.2">
      <c r="A5047"/>
    </row>
    <row r="5048" spans="1:1" x14ac:dyDescent="0.2">
      <c r="A5048"/>
    </row>
    <row r="5049" spans="1:1" x14ac:dyDescent="0.2">
      <c r="A5049"/>
    </row>
    <row r="5050" spans="1:1" x14ac:dyDescent="0.2">
      <c r="A5050"/>
    </row>
    <row r="5051" spans="1:1" x14ac:dyDescent="0.2">
      <c r="A5051"/>
    </row>
    <row r="5052" spans="1:1" x14ac:dyDescent="0.2">
      <c r="A5052"/>
    </row>
    <row r="5053" spans="1:1" x14ac:dyDescent="0.2">
      <c r="A5053"/>
    </row>
    <row r="5054" spans="1:1" x14ac:dyDescent="0.2">
      <c r="A5054"/>
    </row>
    <row r="5055" spans="1:1" x14ac:dyDescent="0.2">
      <c r="A5055"/>
    </row>
    <row r="5056" spans="1:1" x14ac:dyDescent="0.2">
      <c r="A5056"/>
    </row>
    <row r="5057" spans="1:1" x14ac:dyDescent="0.2">
      <c r="A5057"/>
    </row>
    <row r="5058" spans="1:1" x14ac:dyDescent="0.2">
      <c r="A5058"/>
    </row>
    <row r="5059" spans="1:1" x14ac:dyDescent="0.2">
      <c r="A5059"/>
    </row>
    <row r="5060" spans="1:1" x14ac:dyDescent="0.2">
      <c r="A5060"/>
    </row>
    <row r="5061" spans="1:1" x14ac:dyDescent="0.2">
      <c r="A5061"/>
    </row>
    <row r="5062" spans="1:1" x14ac:dyDescent="0.2">
      <c r="A5062"/>
    </row>
    <row r="5063" spans="1:1" x14ac:dyDescent="0.2">
      <c r="A5063"/>
    </row>
    <row r="5064" spans="1:1" x14ac:dyDescent="0.2">
      <c r="A5064"/>
    </row>
    <row r="5065" spans="1:1" x14ac:dyDescent="0.2">
      <c r="A5065"/>
    </row>
    <row r="5066" spans="1:1" x14ac:dyDescent="0.2">
      <c r="A5066"/>
    </row>
    <row r="5067" spans="1:1" x14ac:dyDescent="0.2">
      <c r="A5067"/>
    </row>
    <row r="5068" spans="1:1" x14ac:dyDescent="0.2">
      <c r="A5068"/>
    </row>
    <row r="5069" spans="1:1" x14ac:dyDescent="0.2">
      <c r="A5069"/>
    </row>
    <row r="5070" spans="1:1" x14ac:dyDescent="0.2">
      <c r="A5070"/>
    </row>
    <row r="5071" spans="1:1" x14ac:dyDescent="0.2">
      <c r="A5071"/>
    </row>
    <row r="5072" spans="1:1" x14ac:dyDescent="0.2">
      <c r="A5072"/>
    </row>
    <row r="5073" spans="1:1" x14ac:dyDescent="0.2">
      <c r="A5073"/>
    </row>
    <row r="5074" spans="1:1" x14ac:dyDescent="0.2">
      <c r="A5074"/>
    </row>
    <row r="5075" spans="1:1" x14ac:dyDescent="0.2">
      <c r="A5075"/>
    </row>
    <row r="5076" spans="1:1" x14ac:dyDescent="0.2">
      <c r="A5076"/>
    </row>
    <row r="5077" spans="1:1" x14ac:dyDescent="0.2">
      <c r="A5077"/>
    </row>
    <row r="5078" spans="1:1" x14ac:dyDescent="0.2">
      <c r="A5078"/>
    </row>
    <row r="5079" spans="1:1" x14ac:dyDescent="0.2">
      <c r="A5079"/>
    </row>
    <row r="5080" spans="1:1" x14ac:dyDescent="0.2">
      <c r="A5080"/>
    </row>
    <row r="5081" spans="1:1" x14ac:dyDescent="0.2">
      <c r="A5081"/>
    </row>
    <row r="5082" spans="1:1" x14ac:dyDescent="0.2">
      <c r="A5082"/>
    </row>
    <row r="5083" spans="1:1" x14ac:dyDescent="0.2">
      <c r="A5083"/>
    </row>
    <row r="5084" spans="1:1" x14ac:dyDescent="0.2">
      <c r="A5084"/>
    </row>
    <row r="5085" spans="1:1" x14ac:dyDescent="0.2">
      <c r="A5085"/>
    </row>
    <row r="5086" spans="1:1" x14ac:dyDescent="0.2">
      <c r="A5086"/>
    </row>
    <row r="5087" spans="1:1" x14ac:dyDescent="0.2">
      <c r="A5087"/>
    </row>
    <row r="5088" spans="1:1" x14ac:dyDescent="0.2">
      <c r="A5088"/>
    </row>
    <row r="5089" spans="1:1" x14ac:dyDescent="0.2">
      <c r="A5089"/>
    </row>
    <row r="5090" spans="1:1" x14ac:dyDescent="0.2">
      <c r="A5090"/>
    </row>
    <row r="5091" spans="1:1" x14ac:dyDescent="0.2">
      <c r="A5091"/>
    </row>
    <row r="5092" spans="1:1" x14ac:dyDescent="0.2">
      <c r="A5092"/>
    </row>
    <row r="5093" spans="1:1" x14ac:dyDescent="0.2">
      <c r="A5093"/>
    </row>
    <row r="5094" spans="1:1" x14ac:dyDescent="0.2">
      <c r="A5094"/>
    </row>
    <row r="5095" spans="1:1" x14ac:dyDescent="0.2">
      <c r="A5095"/>
    </row>
    <row r="5096" spans="1:1" x14ac:dyDescent="0.2">
      <c r="A5096"/>
    </row>
    <row r="5097" spans="1:1" x14ac:dyDescent="0.2">
      <c r="A5097"/>
    </row>
    <row r="5098" spans="1:1" x14ac:dyDescent="0.2">
      <c r="A5098"/>
    </row>
    <row r="5099" spans="1:1" x14ac:dyDescent="0.2">
      <c r="A5099"/>
    </row>
    <row r="5100" spans="1:1" x14ac:dyDescent="0.2">
      <c r="A5100"/>
    </row>
    <row r="5101" spans="1:1" x14ac:dyDescent="0.2">
      <c r="A5101"/>
    </row>
    <row r="5102" spans="1:1" x14ac:dyDescent="0.2">
      <c r="A5102"/>
    </row>
    <row r="5103" spans="1:1" x14ac:dyDescent="0.2">
      <c r="A5103"/>
    </row>
    <row r="5104" spans="1:1" x14ac:dyDescent="0.2">
      <c r="A5104"/>
    </row>
    <row r="5105" spans="1:1" x14ac:dyDescent="0.2">
      <c r="A5105"/>
    </row>
    <row r="5106" spans="1:1" x14ac:dyDescent="0.2">
      <c r="A5106"/>
    </row>
    <row r="5107" spans="1:1" x14ac:dyDescent="0.2">
      <c r="A5107"/>
    </row>
    <row r="5108" spans="1:1" x14ac:dyDescent="0.2">
      <c r="A5108"/>
    </row>
    <row r="5109" spans="1:1" x14ac:dyDescent="0.2">
      <c r="A5109"/>
    </row>
    <row r="5110" spans="1:1" x14ac:dyDescent="0.2">
      <c r="A5110"/>
    </row>
    <row r="5111" spans="1:1" x14ac:dyDescent="0.2">
      <c r="A5111"/>
    </row>
    <row r="5112" spans="1:1" x14ac:dyDescent="0.2">
      <c r="A5112"/>
    </row>
    <row r="5113" spans="1:1" x14ac:dyDescent="0.2">
      <c r="A5113"/>
    </row>
    <row r="5114" spans="1:1" x14ac:dyDescent="0.2">
      <c r="A5114"/>
    </row>
    <row r="5115" spans="1:1" x14ac:dyDescent="0.2">
      <c r="A5115"/>
    </row>
    <row r="5116" spans="1:1" x14ac:dyDescent="0.2">
      <c r="A5116"/>
    </row>
    <row r="5117" spans="1:1" x14ac:dyDescent="0.2">
      <c r="A5117"/>
    </row>
    <row r="5118" spans="1:1" x14ac:dyDescent="0.2">
      <c r="A5118"/>
    </row>
    <row r="5119" spans="1:1" x14ac:dyDescent="0.2">
      <c r="A5119"/>
    </row>
    <row r="5120" spans="1:1" x14ac:dyDescent="0.2">
      <c r="A5120"/>
    </row>
    <row r="5121" spans="1:1" x14ac:dyDescent="0.2">
      <c r="A5121"/>
    </row>
    <row r="5122" spans="1:1" x14ac:dyDescent="0.2">
      <c r="A5122"/>
    </row>
    <row r="5123" spans="1:1" x14ac:dyDescent="0.2">
      <c r="A5123"/>
    </row>
    <row r="5124" spans="1:1" x14ac:dyDescent="0.2">
      <c r="A5124"/>
    </row>
    <row r="5125" spans="1:1" x14ac:dyDescent="0.2">
      <c r="A5125"/>
    </row>
    <row r="5126" spans="1:1" x14ac:dyDescent="0.2">
      <c r="A5126"/>
    </row>
    <row r="5127" spans="1:1" x14ac:dyDescent="0.2">
      <c r="A5127"/>
    </row>
    <row r="5128" spans="1:1" x14ac:dyDescent="0.2">
      <c r="A5128"/>
    </row>
    <row r="5129" spans="1:1" x14ac:dyDescent="0.2">
      <c r="A5129"/>
    </row>
    <row r="5130" spans="1:1" x14ac:dyDescent="0.2">
      <c r="A5130"/>
    </row>
    <row r="5131" spans="1:1" x14ac:dyDescent="0.2">
      <c r="A5131"/>
    </row>
    <row r="5132" spans="1:1" x14ac:dyDescent="0.2">
      <c r="A5132"/>
    </row>
    <row r="5133" spans="1:1" x14ac:dyDescent="0.2">
      <c r="A5133"/>
    </row>
    <row r="5134" spans="1:1" x14ac:dyDescent="0.2">
      <c r="A5134"/>
    </row>
    <row r="5135" spans="1:1" x14ac:dyDescent="0.2">
      <c r="A5135"/>
    </row>
    <row r="5136" spans="1:1" x14ac:dyDescent="0.2">
      <c r="A5136"/>
    </row>
    <row r="5137" spans="1:1" x14ac:dyDescent="0.2">
      <c r="A5137"/>
    </row>
    <row r="5138" spans="1:1" x14ac:dyDescent="0.2">
      <c r="A5138"/>
    </row>
    <row r="5139" spans="1:1" x14ac:dyDescent="0.2">
      <c r="A5139"/>
    </row>
    <row r="5140" spans="1:1" x14ac:dyDescent="0.2">
      <c r="A5140"/>
    </row>
    <row r="5141" spans="1:1" x14ac:dyDescent="0.2">
      <c r="A5141"/>
    </row>
    <row r="5142" spans="1:1" x14ac:dyDescent="0.2">
      <c r="A5142"/>
    </row>
    <row r="5143" spans="1:1" x14ac:dyDescent="0.2">
      <c r="A5143"/>
    </row>
    <row r="5144" spans="1:1" x14ac:dyDescent="0.2">
      <c r="A5144"/>
    </row>
    <row r="5145" spans="1:1" x14ac:dyDescent="0.2">
      <c r="A5145"/>
    </row>
    <row r="5146" spans="1:1" x14ac:dyDescent="0.2">
      <c r="A5146"/>
    </row>
    <row r="5147" spans="1:1" x14ac:dyDescent="0.2">
      <c r="A5147"/>
    </row>
    <row r="5148" spans="1:1" x14ac:dyDescent="0.2">
      <c r="A5148"/>
    </row>
    <row r="5149" spans="1:1" x14ac:dyDescent="0.2">
      <c r="A5149"/>
    </row>
    <row r="5150" spans="1:1" x14ac:dyDescent="0.2">
      <c r="A5150"/>
    </row>
    <row r="5151" spans="1:1" x14ac:dyDescent="0.2">
      <c r="A5151"/>
    </row>
    <row r="5152" spans="1:1" x14ac:dyDescent="0.2">
      <c r="A5152"/>
    </row>
    <row r="5153" spans="1:1" x14ac:dyDescent="0.2">
      <c r="A5153"/>
    </row>
    <row r="5154" spans="1:1" x14ac:dyDescent="0.2">
      <c r="A5154"/>
    </row>
    <row r="5155" spans="1:1" x14ac:dyDescent="0.2">
      <c r="A5155"/>
    </row>
    <row r="5156" spans="1:1" x14ac:dyDescent="0.2">
      <c r="A5156"/>
    </row>
    <row r="5157" spans="1:1" x14ac:dyDescent="0.2">
      <c r="A5157"/>
    </row>
    <row r="5158" spans="1:1" x14ac:dyDescent="0.2">
      <c r="A5158"/>
    </row>
    <row r="5159" spans="1:1" x14ac:dyDescent="0.2">
      <c r="A5159"/>
    </row>
    <row r="5160" spans="1:1" x14ac:dyDescent="0.2">
      <c r="A5160"/>
    </row>
    <row r="5161" spans="1:1" x14ac:dyDescent="0.2">
      <c r="A5161"/>
    </row>
    <row r="5162" spans="1:1" x14ac:dyDescent="0.2">
      <c r="A5162"/>
    </row>
    <row r="5163" spans="1:1" x14ac:dyDescent="0.2">
      <c r="A5163"/>
    </row>
    <row r="5164" spans="1:1" x14ac:dyDescent="0.2">
      <c r="A5164"/>
    </row>
    <row r="5165" spans="1:1" x14ac:dyDescent="0.2">
      <c r="A5165"/>
    </row>
    <row r="5166" spans="1:1" x14ac:dyDescent="0.2">
      <c r="A5166"/>
    </row>
    <row r="5167" spans="1:1" x14ac:dyDescent="0.2">
      <c r="A5167"/>
    </row>
    <row r="5168" spans="1:1" x14ac:dyDescent="0.2">
      <c r="A5168"/>
    </row>
    <row r="5169" spans="1:1" x14ac:dyDescent="0.2">
      <c r="A5169"/>
    </row>
    <row r="5170" spans="1:1" x14ac:dyDescent="0.2">
      <c r="A5170"/>
    </row>
    <row r="5171" spans="1:1" x14ac:dyDescent="0.2">
      <c r="A5171"/>
    </row>
    <row r="5172" spans="1:1" x14ac:dyDescent="0.2">
      <c r="A5172"/>
    </row>
    <row r="5173" spans="1:1" x14ac:dyDescent="0.2">
      <c r="A5173"/>
    </row>
    <row r="5174" spans="1:1" x14ac:dyDescent="0.2">
      <c r="A5174"/>
    </row>
    <row r="5175" spans="1:1" x14ac:dyDescent="0.2">
      <c r="A5175"/>
    </row>
    <row r="5176" spans="1:1" x14ac:dyDescent="0.2">
      <c r="A5176"/>
    </row>
    <row r="5177" spans="1:1" x14ac:dyDescent="0.2">
      <c r="A5177"/>
    </row>
    <row r="5178" spans="1:1" x14ac:dyDescent="0.2">
      <c r="A5178"/>
    </row>
    <row r="5179" spans="1:1" x14ac:dyDescent="0.2">
      <c r="A5179"/>
    </row>
    <row r="5180" spans="1:1" x14ac:dyDescent="0.2">
      <c r="A5180"/>
    </row>
    <row r="5181" spans="1:1" x14ac:dyDescent="0.2">
      <c r="A5181"/>
    </row>
    <row r="5182" spans="1:1" x14ac:dyDescent="0.2">
      <c r="A5182"/>
    </row>
    <row r="5183" spans="1:1" x14ac:dyDescent="0.2">
      <c r="A5183"/>
    </row>
    <row r="5184" spans="1:1" x14ac:dyDescent="0.2">
      <c r="A5184"/>
    </row>
    <row r="5185" spans="1:1" x14ac:dyDescent="0.2">
      <c r="A5185"/>
    </row>
    <row r="5186" spans="1:1" x14ac:dyDescent="0.2">
      <c r="A5186"/>
    </row>
    <row r="5187" spans="1:1" x14ac:dyDescent="0.2">
      <c r="A5187"/>
    </row>
    <row r="5188" spans="1:1" x14ac:dyDescent="0.2">
      <c r="A5188"/>
    </row>
    <row r="5189" spans="1:1" x14ac:dyDescent="0.2">
      <c r="A5189"/>
    </row>
    <row r="5190" spans="1:1" x14ac:dyDescent="0.2">
      <c r="A5190"/>
    </row>
    <row r="5191" spans="1:1" x14ac:dyDescent="0.2">
      <c r="A5191"/>
    </row>
    <row r="5192" spans="1:1" x14ac:dyDescent="0.2">
      <c r="A5192"/>
    </row>
    <row r="5193" spans="1:1" x14ac:dyDescent="0.2">
      <c r="A5193"/>
    </row>
    <row r="5194" spans="1:1" x14ac:dyDescent="0.2">
      <c r="A5194"/>
    </row>
    <row r="5195" spans="1:1" x14ac:dyDescent="0.2">
      <c r="A5195"/>
    </row>
    <row r="5196" spans="1:1" x14ac:dyDescent="0.2">
      <c r="A5196"/>
    </row>
    <row r="5197" spans="1:1" x14ac:dyDescent="0.2">
      <c r="A5197"/>
    </row>
    <row r="5198" spans="1:1" x14ac:dyDescent="0.2">
      <c r="A5198"/>
    </row>
    <row r="5199" spans="1:1" x14ac:dyDescent="0.2">
      <c r="A5199"/>
    </row>
    <row r="5200" spans="1:1" x14ac:dyDescent="0.2">
      <c r="A5200"/>
    </row>
    <row r="5201" spans="1:1" x14ac:dyDescent="0.2">
      <c r="A5201"/>
    </row>
    <row r="5202" spans="1:1" x14ac:dyDescent="0.2">
      <c r="A5202"/>
    </row>
    <row r="5203" spans="1:1" x14ac:dyDescent="0.2">
      <c r="A5203"/>
    </row>
    <row r="5204" spans="1:1" x14ac:dyDescent="0.2">
      <c r="A5204"/>
    </row>
    <row r="5205" spans="1:1" x14ac:dyDescent="0.2">
      <c r="A5205"/>
    </row>
    <row r="5206" spans="1:1" x14ac:dyDescent="0.2">
      <c r="A5206"/>
    </row>
    <row r="5207" spans="1:1" x14ac:dyDescent="0.2">
      <c r="A5207"/>
    </row>
    <row r="5208" spans="1:1" x14ac:dyDescent="0.2">
      <c r="A5208"/>
    </row>
    <row r="5209" spans="1:1" x14ac:dyDescent="0.2">
      <c r="A5209"/>
    </row>
    <row r="5210" spans="1:1" x14ac:dyDescent="0.2">
      <c r="A5210"/>
    </row>
    <row r="5211" spans="1:1" x14ac:dyDescent="0.2">
      <c r="A5211"/>
    </row>
    <row r="5212" spans="1:1" x14ac:dyDescent="0.2">
      <c r="A5212"/>
    </row>
    <row r="5213" spans="1:1" x14ac:dyDescent="0.2">
      <c r="A5213"/>
    </row>
    <row r="5214" spans="1:1" x14ac:dyDescent="0.2">
      <c r="A5214"/>
    </row>
    <row r="5215" spans="1:1" x14ac:dyDescent="0.2">
      <c r="A5215"/>
    </row>
    <row r="5216" spans="1:1" x14ac:dyDescent="0.2">
      <c r="A5216"/>
    </row>
    <row r="5217" spans="1:1" x14ac:dyDescent="0.2">
      <c r="A5217"/>
    </row>
    <row r="5218" spans="1:1" x14ac:dyDescent="0.2">
      <c r="A5218"/>
    </row>
    <row r="5219" spans="1:1" x14ac:dyDescent="0.2">
      <c r="A5219"/>
    </row>
    <row r="5220" spans="1:1" x14ac:dyDescent="0.2">
      <c r="A5220"/>
    </row>
    <row r="5221" spans="1:1" x14ac:dyDescent="0.2">
      <c r="A5221"/>
    </row>
    <row r="5222" spans="1:1" x14ac:dyDescent="0.2">
      <c r="A5222"/>
    </row>
    <row r="5223" spans="1:1" x14ac:dyDescent="0.2">
      <c r="A5223"/>
    </row>
    <row r="5224" spans="1:1" x14ac:dyDescent="0.2">
      <c r="A5224"/>
    </row>
    <row r="5225" spans="1:1" x14ac:dyDescent="0.2">
      <c r="A5225"/>
    </row>
    <row r="5226" spans="1:1" x14ac:dyDescent="0.2">
      <c r="A5226"/>
    </row>
    <row r="5227" spans="1:1" x14ac:dyDescent="0.2">
      <c r="A5227"/>
    </row>
    <row r="5228" spans="1:1" x14ac:dyDescent="0.2">
      <c r="A5228"/>
    </row>
    <row r="5229" spans="1:1" x14ac:dyDescent="0.2">
      <c r="A5229"/>
    </row>
    <row r="5230" spans="1:1" x14ac:dyDescent="0.2">
      <c r="A5230"/>
    </row>
    <row r="5231" spans="1:1" x14ac:dyDescent="0.2">
      <c r="A5231"/>
    </row>
    <row r="5232" spans="1:1" x14ac:dyDescent="0.2">
      <c r="A5232"/>
    </row>
    <row r="5233" spans="1:1" x14ac:dyDescent="0.2">
      <c r="A5233"/>
    </row>
    <row r="5234" spans="1:1" x14ac:dyDescent="0.2">
      <c r="A5234"/>
    </row>
    <row r="5235" spans="1:1" x14ac:dyDescent="0.2">
      <c r="A5235"/>
    </row>
    <row r="5236" spans="1:1" x14ac:dyDescent="0.2">
      <c r="A5236"/>
    </row>
    <row r="5237" spans="1:1" x14ac:dyDescent="0.2">
      <c r="A5237"/>
    </row>
    <row r="5238" spans="1:1" x14ac:dyDescent="0.2">
      <c r="A5238"/>
    </row>
    <row r="5239" spans="1:1" x14ac:dyDescent="0.2">
      <c r="A5239"/>
    </row>
    <row r="5240" spans="1:1" x14ac:dyDescent="0.2">
      <c r="A5240"/>
    </row>
    <row r="5241" spans="1:1" x14ac:dyDescent="0.2">
      <c r="A5241"/>
    </row>
    <row r="5242" spans="1:1" x14ac:dyDescent="0.2">
      <c r="A5242"/>
    </row>
    <row r="5243" spans="1:1" x14ac:dyDescent="0.2">
      <c r="A5243"/>
    </row>
    <row r="5244" spans="1:1" x14ac:dyDescent="0.2">
      <c r="A5244"/>
    </row>
    <row r="5245" spans="1:1" x14ac:dyDescent="0.2">
      <c r="A5245"/>
    </row>
    <row r="5246" spans="1:1" x14ac:dyDescent="0.2">
      <c r="A5246"/>
    </row>
    <row r="5247" spans="1:1" x14ac:dyDescent="0.2">
      <c r="A5247"/>
    </row>
    <row r="5248" spans="1:1" x14ac:dyDescent="0.2">
      <c r="A5248"/>
    </row>
    <row r="5249" spans="1:1" x14ac:dyDescent="0.2">
      <c r="A5249"/>
    </row>
    <row r="5250" spans="1:1" x14ac:dyDescent="0.2">
      <c r="A5250"/>
    </row>
    <row r="5251" spans="1:1" x14ac:dyDescent="0.2">
      <c r="A5251"/>
    </row>
    <row r="5252" spans="1:1" x14ac:dyDescent="0.2">
      <c r="A5252"/>
    </row>
    <row r="5253" spans="1:1" x14ac:dyDescent="0.2">
      <c r="A5253"/>
    </row>
    <row r="5254" spans="1:1" x14ac:dyDescent="0.2">
      <c r="A5254"/>
    </row>
    <row r="5255" spans="1:1" x14ac:dyDescent="0.2">
      <c r="A5255"/>
    </row>
    <row r="5256" spans="1:1" x14ac:dyDescent="0.2">
      <c r="A5256"/>
    </row>
    <row r="5257" spans="1:1" x14ac:dyDescent="0.2">
      <c r="A5257"/>
    </row>
    <row r="5258" spans="1:1" x14ac:dyDescent="0.2">
      <c r="A5258"/>
    </row>
    <row r="5259" spans="1:1" x14ac:dyDescent="0.2">
      <c r="A5259"/>
    </row>
    <row r="5260" spans="1:1" x14ac:dyDescent="0.2">
      <c r="A5260"/>
    </row>
    <row r="5261" spans="1:1" x14ac:dyDescent="0.2">
      <c r="A5261"/>
    </row>
    <row r="5262" spans="1:1" x14ac:dyDescent="0.2">
      <c r="A5262"/>
    </row>
    <row r="5263" spans="1:1" x14ac:dyDescent="0.2">
      <c r="A5263"/>
    </row>
    <row r="5264" spans="1:1" x14ac:dyDescent="0.2">
      <c r="A5264"/>
    </row>
    <row r="5265" spans="1:1" x14ac:dyDescent="0.2">
      <c r="A5265"/>
    </row>
    <row r="5266" spans="1:1" x14ac:dyDescent="0.2">
      <c r="A5266"/>
    </row>
    <row r="5267" spans="1:1" x14ac:dyDescent="0.2">
      <c r="A5267"/>
    </row>
    <row r="5268" spans="1:1" x14ac:dyDescent="0.2">
      <c r="A5268"/>
    </row>
    <row r="5269" spans="1:1" x14ac:dyDescent="0.2">
      <c r="A5269"/>
    </row>
    <row r="5270" spans="1:1" x14ac:dyDescent="0.2">
      <c r="A5270"/>
    </row>
    <row r="5271" spans="1:1" x14ac:dyDescent="0.2">
      <c r="A5271"/>
    </row>
    <row r="5272" spans="1:1" x14ac:dyDescent="0.2">
      <c r="A5272"/>
    </row>
    <row r="5273" spans="1:1" x14ac:dyDescent="0.2">
      <c r="A5273"/>
    </row>
    <row r="5274" spans="1:1" x14ac:dyDescent="0.2">
      <c r="A5274"/>
    </row>
    <row r="5275" spans="1:1" x14ac:dyDescent="0.2">
      <c r="A5275"/>
    </row>
    <row r="5276" spans="1:1" x14ac:dyDescent="0.2">
      <c r="A5276"/>
    </row>
    <row r="5277" spans="1:1" x14ac:dyDescent="0.2">
      <c r="A5277"/>
    </row>
    <row r="5278" spans="1:1" x14ac:dyDescent="0.2">
      <c r="A5278"/>
    </row>
    <row r="5279" spans="1:1" x14ac:dyDescent="0.2">
      <c r="A5279"/>
    </row>
    <row r="5280" spans="1:1" x14ac:dyDescent="0.2">
      <c r="A5280"/>
    </row>
    <row r="5281" spans="1:1" x14ac:dyDescent="0.2">
      <c r="A5281"/>
    </row>
    <row r="5282" spans="1:1" x14ac:dyDescent="0.2">
      <c r="A5282"/>
    </row>
    <row r="5283" spans="1:1" x14ac:dyDescent="0.2">
      <c r="A5283"/>
    </row>
    <row r="5284" spans="1:1" x14ac:dyDescent="0.2">
      <c r="A5284"/>
    </row>
    <row r="5285" spans="1:1" x14ac:dyDescent="0.2">
      <c r="A5285"/>
    </row>
    <row r="5286" spans="1:1" x14ac:dyDescent="0.2">
      <c r="A5286"/>
    </row>
    <row r="5287" spans="1:1" x14ac:dyDescent="0.2">
      <c r="A5287"/>
    </row>
    <row r="5288" spans="1:1" x14ac:dyDescent="0.2">
      <c r="A5288"/>
    </row>
    <row r="5289" spans="1:1" x14ac:dyDescent="0.2">
      <c r="A5289"/>
    </row>
    <row r="5290" spans="1:1" x14ac:dyDescent="0.2">
      <c r="A5290"/>
    </row>
    <row r="5291" spans="1:1" x14ac:dyDescent="0.2">
      <c r="A5291"/>
    </row>
    <row r="5292" spans="1:1" x14ac:dyDescent="0.2">
      <c r="A5292"/>
    </row>
    <row r="5293" spans="1:1" x14ac:dyDescent="0.2">
      <c r="A5293"/>
    </row>
    <row r="5294" spans="1:1" x14ac:dyDescent="0.2">
      <c r="A5294"/>
    </row>
    <row r="5295" spans="1:1" x14ac:dyDescent="0.2">
      <c r="A5295"/>
    </row>
    <row r="5296" spans="1:1" x14ac:dyDescent="0.2">
      <c r="A5296"/>
    </row>
    <row r="5297" spans="1:1" x14ac:dyDescent="0.2">
      <c r="A5297"/>
    </row>
    <row r="5298" spans="1:1" x14ac:dyDescent="0.2">
      <c r="A5298"/>
    </row>
    <row r="5299" spans="1:1" x14ac:dyDescent="0.2">
      <c r="A5299"/>
    </row>
    <row r="5300" spans="1:1" x14ac:dyDescent="0.2">
      <c r="A5300"/>
    </row>
    <row r="5301" spans="1:1" x14ac:dyDescent="0.2">
      <c r="A5301"/>
    </row>
    <row r="5302" spans="1:1" x14ac:dyDescent="0.2">
      <c r="A5302"/>
    </row>
    <row r="5303" spans="1:1" x14ac:dyDescent="0.2">
      <c r="A5303"/>
    </row>
    <row r="5304" spans="1:1" x14ac:dyDescent="0.2">
      <c r="A5304"/>
    </row>
    <row r="5305" spans="1:1" x14ac:dyDescent="0.2">
      <c r="A5305"/>
    </row>
    <row r="5306" spans="1:1" x14ac:dyDescent="0.2">
      <c r="A5306"/>
    </row>
    <row r="5307" spans="1:1" x14ac:dyDescent="0.2">
      <c r="A5307"/>
    </row>
    <row r="5308" spans="1:1" x14ac:dyDescent="0.2">
      <c r="A5308"/>
    </row>
    <row r="5309" spans="1:1" x14ac:dyDescent="0.2">
      <c r="A5309"/>
    </row>
    <row r="5310" spans="1:1" x14ac:dyDescent="0.2">
      <c r="A5310"/>
    </row>
    <row r="5311" spans="1:1" x14ac:dyDescent="0.2">
      <c r="A5311"/>
    </row>
    <row r="5312" spans="1:1" x14ac:dyDescent="0.2">
      <c r="A5312"/>
    </row>
    <row r="5313" spans="1:1" x14ac:dyDescent="0.2">
      <c r="A5313"/>
    </row>
    <row r="5314" spans="1:1" x14ac:dyDescent="0.2">
      <c r="A5314"/>
    </row>
    <row r="5315" spans="1:1" x14ac:dyDescent="0.2">
      <c r="A5315"/>
    </row>
    <row r="5316" spans="1:1" x14ac:dyDescent="0.2">
      <c r="A5316"/>
    </row>
    <row r="5317" spans="1:1" x14ac:dyDescent="0.2">
      <c r="A5317"/>
    </row>
    <row r="5318" spans="1:1" x14ac:dyDescent="0.2">
      <c r="A5318"/>
    </row>
    <row r="5319" spans="1:1" x14ac:dyDescent="0.2">
      <c r="A5319"/>
    </row>
    <row r="5320" spans="1:1" x14ac:dyDescent="0.2">
      <c r="A5320"/>
    </row>
    <row r="5321" spans="1:1" x14ac:dyDescent="0.2">
      <c r="A5321"/>
    </row>
    <row r="5322" spans="1:1" x14ac:dyDescent="0.2">
      <c r="A5322"/>
    </row>
    <row r="5323" spans="1:1" x14ac:dyDescent="0.2">
      <c r="A5323"/>
    </row>
    <row r="5324" spans="1:1" x14ac:dyDescent="0.2">
      <c r="A5324"/>
    </row>
    <row r="5325" spans="1:1" x14ac:dyDescent="0.2">
      <c r="A5325"/>
    </row>
    <row r="5326" spans="1:1" x14ac:dyDescent="0.2">
      <c r="A5326"/>
    </row>
    <row r="5327" spans="1:1" x14ac:dyDescent="0.2">
      <c r="A5327"/>
    </row>
    <row r="5328" spans="1:1" x14ac:dyDescent="0.2">
      <c r="A5328"/>
    </row>
    <row r="5329" spans="1:1" x14ac:dyDescent="0.2">
      <c r="A5329"/>
    </row>
    <row r="5330" spans="1:1" x14ac:dyDescent="0.2">
      <c r="A5330"/>
    </row>
    <row r="5331" spans="1:1" x14ac:dyDescent="0.2">
      <c r="A5331"/>
    </row>
    <row r="5332" spans="1:1" x14ac:dyDescent="0.2">
      <c r="A5332"/>
    </row>
    <row r="5333" spans="1:1" x14ac:dyDescent="0.2">
      <c r="A5333"/>
    </row>
    <row r="5334" spans="1:1" x14ac:dyDescent="0.2">
      <c r="A5334"/>
    </row>
    <row r="5335" spans="1:1" x14ac:dyDescent="0.2">
      <c r="A5335"/>
    </row>
    <row r="5336" spans="1:1" x14ac:dyDescent="0.2">
      <c r="A5336"/>
    </row>
    <row r="5337" spans="1:1" x14ac:dyDescent="0.2">
      <c r="A5337"/>
    </row>
    <row r="5338" spans="1:1" x14ac:dyDescent="0.2">
      <c r="A5338"/>
    </row>
    <row r="5339" spans="1:1" x14ac:dyDescent="0.2">
      <c r="A5339"/>
    </row>
    <row r="5340" spans="1:1" x14ac:dyDescent="0.2">
      <c r="A5340"/>
    </row>
    <row r="5341" spans="1:1" x14ac:dyDescent="0.2">
      <c r="A5341"/>
    </row>
    <row r="5342" spans="1:1" x14ac:dyDescent="0.2">
      <c r="A5342"/>
    </row>
    <row r="5343" spans="1:1" x14ac:dyDescent="0.2">
      <c r="A5343"/>
    </row>
    <row r="5344" spans="1:1" x14ac:dyDescent="0.2">
      <c r="A5344"/>
    </row>
    <row r="5345" spans="1:1" x14ac:dyDescent="0.2">
      <c r="A5345"/>
    </row>
    <row r="5346" spans="1:1" x14ac:dyDescent="0.2">
      <c r="A5346"/>
    </row>
    <row r="5347" spans="1:1" x14ac:dyDescent="0.2">
      <c r="A5347"/>
    </row>
    <row r="5348" spans="1:1" x14ac:dyDescent="0.2">
      <c r="A5348"/>
    </row>
    <row r="5349" spans="1:1" x14ac:dyDescent="0.2">
      <c r="A5349"/>
    </row>
    <row r="5350" spans="1:1" x14ac:dyDescent="0.2">
      <c r="A5350"/>
    </row>
    <row r="5351" spans="1:1" x14ac:dyDescent="0.2">
      <c r="A5351"/>
    </row>
    <row r="5352" spans="1:1" x14ac:dyDescent="0.2">
      <c r="A5352"/>
    </row>
    <row r="5353" spans="1:1" x14ac:dyDescent="0.2">
      <c r="A5353"/>
    </row>
    <row r="5354" spans="1:1" x14ac:dyDescent="0.2">
      <c r="A5354"/>
    </row>
    <row r="5355" spans="1:1" x14ac:dyDescent="0.2">
      <c r="A5355"/>
    </row>
    <row r="5356" spans="1:1" x14ac:dyDescent="0.2">
      <c r="A5356"/>
    </row>
    <row r="5357" spans="1:1" x14ac:dyDescent="0.2">
      <c r="A5357"/>
    </row>
    <row r="5358" spans="1:1" x14ac:dyDescent="0.2">
      <c r="A5358"/>
    </row>
    <row r="5359" spans="1:1" x14ac:dyDescent="0.2">
      <c r="A5359"/>
    </row>
    <row r="5360" spans="1:1" x14ac:dyDescent="0.2">
      <c r="A5360"/>
    </row>
    <row r="5361" spans="1:1" x14ac:dyDescent="0.2">
      <c r="A5361"/>
    </row>
    <row r="5362" spans="1:1" x14ac:dyDescent="0.2">
      <c r="A5362"/>
    </row>
    <row r="5363" spans="1:1" x14ac:dyDescent="0.2">
      <c r="A5363"/>
    </row>
    <row r="5364" spans="1:1" x14ac:dyDescent="0.2">
      <c r="A5364"/>
    </row>
    <row r="5365" spans="1:1" x14ac:dyDescent="0.2">
      <c r="A5365"/>
    </row>
    <row r="5366" spans="1:1" x14ac:dyDescent="0.2">
      <c r="A5366"/>
    </row>
    <row r="5367" spans="1:1" x14ac:dyDescent="0.2">
      <c r="A5367"/>
    </row>
    <row r="5368" spans="1:1" x14ac:dyDescent="0.2">
      <c r="A5368"/>
    </row>
    <row r="5369" spans="1:1" x14ac:dyDescent="0.2">
      <c r="A5369"/>
    </row>
    <row r="5370" spans="1:1" x14ac:dyDescent="0.2">
      <c r="A5370"/>
    </row>
    <row r="5371" spans="1:1" x14ac:dyDescent="0.2">
      <c r="A5371"/>
    </row>
    <row r="5372" spans="1:1" x14ac:dyDescent="0.2">
      <c r="A5372"/>
    </row>
    <row r="5373" spans="1:1" x14ac:dyDescent="0.2">
      <c r="A5373"/>
    </row>
    <row r="5374" spans="1:1" x14ac:dyDescent="0.2">
      <c r="A5374"/>
    </row>
    <row r="5375" spans="1:1" x14ac:dyDescent="0.2">
      <c r="A5375"/>
    </row>
    <row r="5376" spans="1:1" x14ac:dyDescent="0.2">
      <c r="A5376"/>
    </row>
    <row r="5377" spans="1:1" x14ac:dyDescent="0.2">
      <c r="A5377"/>
    </row>
    <row r="5378" spans="1:1" x14ac:dyDescent="0.2">
      <c r="A5378"/>
    </row>
    <row r="5379" spans="1:1" x14ac:dyDescent="0.2">
      <c r="A5379"/>
    </row>
    <row r="5380" spans="1:1" x14ac:dyDescent="0.2">
      <c r="A5380"/>
    </row>
    <row r="5381" spans="1:1" x14ac:dyDescent="0.2">
      <c r="A5381"/>
    </row>
    <row r="5382" spans="1:1" x14ac:dyDescent="0.2">
      <c r="A5382"/>
    </row>
    <row r="5383" spans="1:1" x14ac:dyDescent="0.2">
      <c r="A5383"/>
    </row>
    <row r="5384" spans="1:1" x14ac:dyDescent="0.2">
      <c r="A5384"/>
    </row>
    <row r="5385" spans="1:1" x14ac:dyDescent="0.2">
      <c r="A5385"/>
    </row>
    <row r="5386" spans="1:1" x14ac:dyDescent="0.2">
      <c r="A5386"/>
    </row>
    <row r="5387" spans="1:1" x14ac:dyDescent="0.2">
      <c r="A5387"/>
    </row>
    <row r="5388" spans="1:1" x14ac:dyDescent="0.2">
      <c r="A5388"/>
    </row>
    <row r="5389" spans="1:1" x14ac:dyDescent="0.2">
      <c r="A5389"/>
    </row>
    <row r="5390" spans="1:1" x14ac:dyDescent="0.2">
      <c r="A5390"/>
    </row>
    <row r="5391" spans="1:1" x14ac:dyDescent="0.2">
      <c r="A5391"/>
    </row>
    <row r="5392" spans="1:1" x14ac:dyDescent="0.2">
      <c r="A5392"/>
    </row>
    <row r="5393" spans="1:1" x14ac:dyDescent="0.2">
      <c r="A5393"/>
    </row>
    <row r="5394" spans="1:1" x14ac:dyDescent="0.2">
      <c r="A5394"/>
    </row>
    <row r="5395" spans="1:1" x14ac:dyDescent="0.2">
      <c r="A5395"/>
    </row>
    <row r="5396" spans="1:1" x14ac:dyDescent="0.2">
      <c r="A5396"/>
    </row>
    <row r="5397" spans="1:1" x14ac:dyDescent="0.2">
      <c r="A5397"/>
    </row>
    <row r="5398" spans="1:1" x14ac:dyDescent="0.2">
      <c r="A5398"/>
    </row>
    <row r="5399" spans="1:1" x14ac:dyDescent="0.2">
      <c r="A5399"/>
    </row>
    <row r="5400" spans="1:1" x14ac:dyDescent="0.2">
      <c r="A5400"/>
    </row>
    <row r="5401" spans="1:1" x14ac:dyDescent="0.2">
      <c r="A5401"/>
    </row>
    <row r="5402" spans="1:1" x14ac:dyDescent="0.2">
      <c r="A5402"/>
    </row>
    <row r="5403" spans="1:1" x14ac:dyDescent="0.2">
      <c r="A5403"/>
    </row>
    <row r="5404" spans="1:1" x14ac:dyDescent="0.2">
      <c r="A5404"/>
    </row>
    <row r="5405" spans="1:1" x14ac:dyDescent="0.2">
      <c r="A5405"/>
    </row>
    <row r="5406" spans="1:1" x14ac:dyDescent="0.2">
      <c r="A5406"/>
    </row>
    <row r="5407" spans="1:1" x14ac:dyDescent="0.2">
      <c r="A5407"/>
    </row>
    <row r="5408" spans="1:1" x14ac:dyDescent="0.2">
      <c r="A5408"/>
    </row>
    <row r="5409" spans="1:1" x14ac:dyDescent="0.2">
      <c r="A5409"/>
    </row>
    <row r="5410" spans="1:1" x14ac:dyDescent="0.2">
      <c r="A5410"/>
    </row>
    <row r="5411" spans="1:1" x14ac:dyDescent="0.2">
      <c r="A5411"/>
    </row>
    <row r="5412" spans="1:1" x14ac:dyDescent="0.2">
      <c r="A5412"/>
    </row>
    <row r="5413" spans="1:1" x14ac:dyDescent="0.2">
      <c r="A5413"/>
    </row>
    <row r="5414" spans="1:1" x14ac:dyDescent="0.2">
      <c r="A5414"/>
    </row>
    <row r="5415" spans="1:1" x14ac:dyDescent="0.2">
      <c r="A5415"/>
    </row>
    <row r="5416" spans="1:1" x14ac:dyDescent="0.2">
      <c r="A5416"/>
    </row>
    <row r="5417" spans="1:1" x14ac:dyDescent="0.2">
      <c r="A5417"/>
    </row>
    <row r="5418" spans="1:1" x14ac:dyDescent="0.2">
      <c r="A5418"/>
    </row>
    <row r="5419" spans="1:1" x14ac:dyDescent="0.2">
      <c r="A5419"/>
    </row>
    <row r="5420" spans="1:1" x14ac:dyDescent="0.2">
      <c r="A5420"/>
    </row>
    <row r="5421" spans="1:1" x14ac:dyDescent="0.2">
      <c r="A5421"/>
    </row>
    <row r="5422" spans="1:1" x14ac:dyDescent="0.2">
      <c r="A5422"/>
    </row>
    <row r="5423" spans="1:1" x14ac:dyDescent="0.2">
      <c r="A5423"/>
    </row>
    <row r="5424" spans="1:1" x14ac:dyDescent="0.2">
      <c r="A5424"/>
    </row>
    <row r="5425" spans="1:1" x14ac:dyDescent="0.2">
      <c r="A5425"/>
    </row>
    <row r="5426" spans="1:1" x14ac:dyDescent="0.2">
      <c r="A5426"/>
    </row>
    <row r="5427" spans="1:1" x14ac:dyDescent="0.2">
      <c r="A5427"/>
    </row>
    <row r="5428" spans="1:1" x14ac:dyDescent="0.2">
      <c r="A5428"/>
    </row>
    <row r="5429" spans="1:1" x14ac:dyDescent="0.2">
      <c r="A5429"/>
    </row>
    <row r="5430" spans="1:1" x14ac:dyDescent="0.2">
      <c r="A5430"/>
    </row>
    <row r="5431" spans="1:1" x14ac:dyDescent="0.2">
      <c r="A5431"/>
    </row>
    <row r="5432" spans="1:1" x14ac:dyDescent="0.2">
      <c r="A5432"/>
    </row>
    <row r="5433" spans="1:1" x14ac:dyDescent="0.2">
      <c r="A5433"/>
    </row>
    <row r="5434" spans="1:1" x14ac:dyDescent="0.2">
      <c r="A5434"/>
    </row>
    <row r="5435" spans="1:1" x14ac:dyDescent="0.2">
      <c r="A5435"/>
    </row>
    <row r="5436" spans="1:1" x14ac:dyDescent="0.2">
      <c r="A5436"/>
    </row>
    <row r="5437" spans="1:1" x14ac:dyDescent="0.2">
      <c r="A5437"/>
    </row>
    <row r="5438" spans="1:1" x14ac:dyDescent="0.2">
      <c r="A5438"/>
    </row>
    <row r="5439" spans="1:1" x14ac:dyDescent="0.2">
      <c r="A5439"/>
    </row>
    <row r="5440" spans="1:1" x14ac:dyDescent="0.2">
      <c r="A5440"/>
    </row>
    <row r="5441" spans="1:1" x14ac:dyDescent="0.2">
      <c r="A5441"/>
    </row>
    <row r="5442" spans="1:1" x14ac:dyDescent="0.2">
      <c r="A5442"/>
    </row>
    <row r="5443" spans="1:1" x14ac:dyDescent="0.2">
      <c r="A5443"/>
    </row>
    <row r="5444" spans="1:1" x14ac:dyDescent="0.2">
      <c r="A5444"/>
    </row>
    <row r="5445" spans="1:1" x14ac:dyDescent="0.2">
      <c r="A5445"/>
    </row>
    <row r="5446" spans="1:1" x14ac:dyDescent="0.2">
      <c r="A5446"/>
    </row>
    <row r="5447" spans="1:1" x14ac:dyDescent="0.2">
      <c r="A5447"/>
    </row>
    <row r="5448" spans="1:1" x14ac:dyDescent="0.2">
      <c r="A5448"/>
    </row>
    <row r="5449" spans="1:1" x14ac:dyDescent="0.2">
      <c r="A5449"/>
    </row>
    <row r="5450" spans="1:1" x14ac:dyDescent="0.2">
      <c r="A5450"/>
    </row>
    <row r="5451" spans="1:1" x14ac:dyDescent="0.2">
      <c r="A5451"/>
    </row>
    <row r="5452" spans="1:1" x14ac:dyDescent="0.2">
      <c r="A5452"/>
    </row>
    <row r="5453" spans="1:1" x14ac:dyDescent="0.2">
      <c r="A5453"/>
    </row>
    <row r="5454" spans="1:1" x14ac:dyDescent="0.2">
      <c r="A5454"/>
    </row>
    <row r="5455" spans="1:1" x14ac:dyDescent="0.2">
      <c r="A5455"/>
    </row>
    <row r="5456" spans="1:1" x14ac:dyDescent="0.2">
      <c r="A5456"/>
    </row>
    <row r="5457" spans="1:1" x14ac:dyDescent="0.2">
      <c r="A5457"/>
    </row>
    <row r="5458" spans="1:1" x14ac:dyDescent="0.2">
      <c r="A5458"/>
    </row>
    <row r="5459" spans="1:1" x14ac:dyDescent="0.2">
      <c r="A5459"/>
    </row>
    <row r="5460" spans="1:1" x14ac:dyDescent="0.2">
      <c r="A5460"/>
    </row>
    <row r="5461" spans="1:1" x14ac:dyDescent="0.2">
      <c r="A5461"/>
    </row>
    <row r="5462" spans="1:1" x14ac:dyDescent="0.2">
      <c r="A5462"/>
    </row>
    <row r="5463" spans="1:1" x14ac:dyDescent="0.2">
      <c r="A5463"/>
    </row>
    <row r="5464" spans="1:1" x14ac:dyDescent="0.2">
      <c r="A5464"/>
    </row>
    <row r="5465" spans="1:1" x14ac:dyDescent="0.2">
      <c r="A5465"/>
    </row>
    <row r="5466" spans="1:1" x14ac:dyDescent="0.2">
      <c r="A5466"/>
    </row>
    <row r="5467" spans="1:1" x14ac:dyDescent="0.2">
      <c r="A5467"/>
    </row>
    <row r="5468" spans="1:1" x14ac:dyDescent="0.2">
      <c r="A5468"/>
    </row>
    <row r="5469" spans="1:1" x14ac:dyDescent="0.2">
      <c r="A5469"/>
    </row>
    <row r="5470" spans="1:1" x14ac:dyDescent="0.2">
      <c r="A5470"/>
    </row>
    <row r="5471" spans="1:1" x14ac:dyDescent="0.2">
      <c r="A5471"/>
    </row>
    <row r="5472" spans="1:1" x14ac:dyDescent="0.2">
      <c r="A5472"/>
    </row>
    <row r="5473" spans="1:1" x14ac:dyDescent="0.2">
      <c r="A5473"/>
    </row>
    <row r="5474" spans="1:1" x14ac:dyDescent="0.2">
      <c r="A5474"/>
    </row>
    <row r="5475" spans="1:1" x14ac:dyDescent="0.2">
      <c r="A5475"/>
    </row>
    <row r="5476" spans="1:1" x14ac:dyDescent="0.2">
      <c r="A5476"/>
    </row>
    <row r="5477" spans="1:1" x14ac:dyDescent="0.2">
      <c r="A5477"/>
    </row>
    <row r="5478" spans="1:1" x14ac:dyDescent="0.2">
      <c r="A5478"/>
    </row>
    <row r="5479" spans="1:1" x14ac:dyDescent="0.2">
      <c r="A5479"/>
    </row>
    <row r="5480" spans="1:1" x14ac:dyDescent="0.2">
      <c r="A5480"/>
    </row>
    <row r="5481" spans="1:1" x14ac:dyDescent="0.2">
      <c r="A5481"/>
    </row>
    <row r="5482" spans="1:1" x14ac:dyDescent="0.2">
      <c r="A5482"/>
    </row>
    <row r="5483" spans="1:1" x14ac:dyDescent="0.2">
      <c r="A5483"/>
    </row>
    <row r="5484" spans="1:1" x14ac:dyDescent="0.2">
      <c r="A5484"/>
    </row>
    <row r="5485" spans="1:1" x14ac:dyDescent="0.2">
      <c r="A5485"/>
    </row>
    <row r="5486" spans="1:1" x14ac:dyDescent="0.2">
      <c r="A5486"/>
    </row>
    <row r="5487" spans="1:1" x14ac:dyDescent="0.2">
      <c r="A5487"/>
    </row>
    <row r="5488" spans="1:1" x14ac:dyDescent="0.2">
      <c r="A5488"/>
    </row>
    <row r="5489" spans="1:1" x14ac:dyDescent="0.2">
      <c r="A5489"/>
    </row>
    <row r="5490" spans="1:1" x14ac:dyDescent="0.2">
      <c r="A5490"/>
    </row>
    <row r="5491" spans="1:1" x14ac:dyDescent="0.2">
      <c r="A5491"/>
    </row>
    <row r="5492" spans="1:1" x14ac:dyDescent="0.2">
      <c r="A5492"/>
    </row>
    <row r="5493" spans="1:1" x14ac:dyDescent="0.2">
      <c r="A5493"/>
    </row>
    <row r="5494" spans="1:1" x14ac:dyDescent="0.2">
      <c r="A5494"/>
    </row>
    <row r="5495" spans="1:1" x14ac:dyDescent="0.2">
      <c r="A5495"/>
    </row>
    <row r="5496" spans="1:1" x14ac:dyDescent="0.2">
      <c r="A5496"/>
    </row>
    <row r="5497" spans="1:1" x14ac:dyDescent="0.2">
      <c r="A5497"/>
    </row>
    <row r="5498" spans="1:1" x14ac:dyDescent="0.2">
      <c r="A5498"/>
    </row>
    <row r="5499" spans="1:1" x14ac:dyDescent="0.2">
      <c r="A5499"/>
    </row>
    <row r="5500" spans="1:1" x14ac:dyDescent="0.2">
      <c r="A5500"/>
    </row>
    <row r="5501" spans="1:1" x14ac:dyDescent="0.2">
      <c r="A5501"/>
    </row>
    <row r="5502" spans="1:1" x14ac:dyDescent="0.2">
      <c r="A5502"/>
    </row>
    <row r="5503" spans="1:1" x14ac:dyDescent="0.2">
      <c r="A5503"/>
    </row>
    <row r="5504" spans="1:1" x14ac:dyDescent="0.2">
      <c r="A5504"/>
    </row>
    <row r="5505" spans="1:1" x14ac:dyDescent="0.2">
      <c r="A5505"/>
    </row>
    <row r="5506" spans="1:1" x14ac:dyDescent="0.2">
      <c r="A5506"/>
    </row>
    <row r="5507" spans="1:1" x14ac:dyDescent="0.2">
      <c r="A5507"/>
    </row>
    <row r="5508" spans="1:1" x14ac:dyDescent="0.2">
      <c r="A5508"/>
    </row>
    <row r="5509" spans="1:1" x14ac:dyDescent="0.2">
      <c r="A5509"/>
    </row>
    <row r="5510" spans="1:1" x14ac:dyDescent="0.2">
      <c r="A5510"/>
    </row>
    <row r="5511" spans="1:1" x14ac:dyDescent="0.2">
      <c r="A5511"/>
    </row>
    <row r="5512" spans="1:1" x14ac:dyDescent="0.2">
      <c r="A5512"/>
    </row>
    <row r="5513" spans="1:1" x14ac:dyDescent="0.2">
      <c r="A5513"/>
    </row>
    <row r="5514" spans="1:1" x14ac:dyDescent="0.2">
      <c r="A5514"/>
    </row>
    <row r="5515" spans="1:1" x14ac:dyDescent="0.2">
      <c r="A5515"/>
    </row>
    <row r="5516" spans="1:1" x14ac:dyDescent="0.2">
      <c r="A5516"/>
    </row>
    <row r="5517" spans="1:1" x14ac:dyDescent="0.2">
      <c r="A5517"/>
    </row>
    <row r="5518" spans="1:1" x14ac:dyDescent="0.2">
      <c r="A5518"/>
    </row>
    <row r="5519" spans="1:1" x14ac:dyDescent="0.2">
      <c r="A5519"/>
    </row>
    <row r="5520" spans="1:1" x14ac:dyDescent="0.2">
      <c r="A5520"/>
    </row>
    <row r="5521" spans="1:1" x14ac:dyDescent="0.2">
      <c r="A5521"/>
    </row>
    <row r="5522" spans="1:1" x14ac:dyDescent="0.2">
      <c r="A5522"/>
    </row>
    <row r="5523" spans="1:1" x14ac:dyDescent="0.2">
      <c r="A5523"/>
    </row>
    <row r="5524" spans="1:1" x14ac:dyDescent="0.2">
      <c r="A5524"/>
    </row>
    <row r="5525" spans="1:1" x14ac:dyDescent="0.2">
      <c r="A5525"/>
    </row>
    <row r="5526" spans="1:1" x14ac:dyDescent="0.2">
      <c r="A5526"/>
    </row>
    <row r="5527" spans="1:1" x14ac:dyDescent="0.2">
      <c r="A5527"/>
    </row>
    <row r="5528" spans="1:1" x14ac:dyDescent="0.2">
      <c r="A5528"/>
    </row>
    <row r="5529" spans="1:1" x14ac:dyDescent="0.2">
      <c r="A5529"/>
    </row>
    <row r="5530" spans="1:1" x14ac:dyDescent="0.2">
      <c r="A5530"/>
    </row>
    <row r="5531" spans="1:1" x14ac:dyDescent="0.2">
      <c r="A5531"/>
    </row>
    <row r="5532" spans="1:1" x14ac:dyDescent="0.2">
      <c r="A5532"/>
    </row>
    <row r="5533" spans="1:1" x14ac:dyDescent="0.2">
      <c r="A5533"/>
    </row>
    <row r="5534" spans="1:1" x14ac:dyDescent="0.2">
      <c r="A5534"/>
    </row>
    <row r="5535" spans="1:1" x14ac:dyDescent="0.2">
      <c r="A5535"/>
    </row>
    <row r="5536" spans="1:1" x14ac:dyDescent="0.2">
      <c r="A5536"/>
    </row>
    <row r="5537" spans="1:1" x14ac:dyDescent="0.2">
      <c r="A5537"/>
    </row>
    <row r="5538" spans="1:1" x14ac:dyDescent="0.2">
      <c r="A5538"/>
    </row>
    <row r="5539" spans="1:1" x14ac:dyDescent="0.2">
      <c r="A5539"/>
    </row>
    <row r="5540" spans="1:1" x14ac:dyDescent="0.2">
      <c r="A5540"/>
    </row>
    <row r="5541" spans="1:1" x14ac:dyDescent="0.2">
      <c r="A5541"/>
    </row>
    <row r="5542" spans="1:1" x14ac:dyDescent="0.2">
      <c r="A5542"/>
    </row>
    <row r="5543" spans="1:1" x14ac:dyDescent="0.2">
      <c r="A5543"/>
    </row>
    <row r="5544" spans="1:1" x14ac:dyDescent="0.2">
      <c r="A5544"/>
    </row>
    <row r="5545" spans="1:1" x14ac:dyDescent="0.2">
      <c r="A5545"/>
    </row>
    <row r="5546" spans="1:1" x14ac:dyDescent="0.2">
      <c r="A5546"/>
    </row>
    <row r="5547" spans="1:1" x14ac:dyDescent="0.2">
      <c r="A5547"/>
    </row>
    <row r="5548" spans="1:1" x14ac:dyDescent="0.2">
      <c r="A5548"/>
    </row>
    <row r="5549" spans="1:1" x14ac:dyDescent="0.2">
      <c r="A5549"/>
    </row>
    <row r="5550" spans="1:1" x14ac:dyDescent="0.2">
      <c r="A5550"/>
    </row>
    <row r="5551" spans="1:1" x14ac:dyDescent="0.2">
      <c r="A5551"/>
    </row>
    <row r="5552" spans="1:1" x14ac:dyDescent="0.2">
      <c r="A5552"/>
    </row>
    <row r="5553" spans="1:1" x14ac:dyDescent="0.2">
      <c r="A5553"/>
    </row>
    <row r="5554" spans="1:1" x14ac:dyDescent="0.2">
      <c r="A5554"/>
    </row>
    <row r="5555" spans="1:1" x14ac:dyDescent="0.2">
      <c r="A5555"/>
    </row>
    <row r="5556" spans="1:1" x14ac:dyDescent="0.2">
      <c r="A5556"/>
    </row>
    <row r="5557" spans="1:1" x14ac:dyDescent="0.2">
      <c r="A5557"/>
    </row>
    <row r="5558" spans="1:1" x14ac:dyDescent="0.2">
      <c r="A5558"/>
    </row>
    <row r="5559" spans="1:1" x14ac:dyDescent="0.2">
      <c r="A5559"/>
    </row>
    <row r="5560" spans="1:1" x14ac:dyDescent="0.2">
      <c r="A5560"/>
    </row>
    <row r="5561" spans="1:1" x14ac:dyDescent="0.2">
      <c r="A5561"/>
    </row>
    <row r="5562" spans="1:1" x14ac:dyDescent="0.2">
      <c r="A5562"/>
    </row>
    <row r="5563" spans="1:1" x14ac:dyDescent="0.2">
      <c r="A5563"/>
    </row>
    <row r="5564" spans="1:1" x14ac:dyDescent="0.2">
      <c r="A5564"/>
    </row>
    <row r="5565" spans="1:1" x14ac:dyDescent="0.2">
      <c r="A5565"/>
    </row>
    <row r="5566" spans="1:1" x14ac:dyDescent="0.2">
      <c r="A5566"/>
    </row>
    <row r="5567" spans="1:1" x14ac:dyDescent="0.2">
      <c r="A5567"/>
    </row>
    <row r="5568" spans="1:1" x14ac:dyDescent="0.2">
      <c r="A5568"/>
    </row>
    <row r="5569" spans="1:1" x14ac:dyDescent="0.2">
      <c r="A5569"/>
    </row>
    <row r="5570" spans="1:1" x14ac:dyDescent="0.2">
      <c r="A5570"/>
    </row>
    <row r="5571" spans="1:1" x14ac:dyDescent="0.2">
      <c r="A5571"/>
    </row>
    <row r="5572" spans="1:1" x14ac:dyDescent="0.2">
      <c r="A5572"/>
    </row>
    <row r="5573" spans="1:1" x14ac:dyDescent="0.2">
      <c r="A5573"/>
    </row>
    <row r="5574" spans="1:1" x14ac:dyDescent="0.2">
      <c r="A5574"/>
    </row>
    <row r="5575" spans="1:1" x14ac:dyDescent="0.2">
      <c r="A5575"/>
    </row>
    <row r="5576" spans="1:1" x14ac:dyDescent="0.2">
      <c r="A5576"/>
    </row>
    <row r="5577" spans="1:1" x14ac:dyDescent="0.2">
      <c r="A5577"/>
    </row>
    <row r="5578" spans="1:1" x14ac:dyDescent="0.2">
      <c r="A5578"/>
    </row>
    <row r="5579" spans="1:1" x14ac:dyDescent="0.2">
      <c r="A5579"/>
    </row>
    <row r="5580" spans="1:1" x14ac:dyDescent="0.2">
      <c r="A5580"/>
    </row>
    <row r="5581" spans="1:1" x14ac:dyDescent="0.2">
      <c r="A5581"/>
    </row>
    <row r="5582" spans="1:1" x14ac:dyDescent="0.2">
      <c r="A5582"/>
    </row>
    <row r="5583" spans="1:1" x14ac:dyDescent="0.2">
      <c r="A5583"/>
    </row>
    <row r="5584" spans="1:1" x14ac:dyDescent="0.2">
      <c r="A5584"/>
    </row>
    <row r="5585" spans="1:1" x14ac:dyDescent="0.2">
      <c r="A5585"/>
    </row>
    <row r="5586" spans="1:1" x14ac:dyDescent="0.2">
      <c r="A5586"/>
    </row>
    <row r="5587" spans="1:1" x14ac:dyDescent="0.2">
      <c r="A5587"/>
    </row>
    <row r="5588" spans="1:1" x14ac:dyDescent="0.2">
      <c r="A5588"/>
    </row>
    <row r="5589" spans="1:1" x14ac:dyDescent="0.2">
      <c r="A5589"/>
    </row>
    <row r="5590" spans="1:1" x14ac:dyDescent="0.2">
      <c r="A5590"/>
    </row>
    <row r="5591" spans="1:1" x14ac:dyDescent="0.2">
      <c r="A5591"/>
    </row>
    <row r="5592" spans="1:1" x14ac:dyDescent="0.2">
      <c r="A5592"/>
    </row>
    <row r="5593" spans="1:1" x14ac:dyDescent="0.2">
      <c r="A5593"/>
    </row>
    <row r="5594" spans="1:1" x14ac:dyDescent="0.2">
      <c r="A5594"/>
    </row>
    <row r="5595" spans="1:1" x14ac:dyDescent="0.2">
      <c r="A5595"/>
    </row>
    <row r="5596" spans="1:1" x14ac:dyDescent="0.2">
      <c r="A5596"/>
    </row>
    <row r="5597" spans="1:1" x14ac:dyDescent="0.2">
      <c r="A5597"/>
    </row>
    <row r="5598" spans="1:1" x14ac:dyDescent="0.2">
      <c r="A5598"/>
    </row>
    <row r="5599" spans="1:1" x14ac:dyDescent="0.2">
      <c r="A5599"/>
    </row>
    <row r="5600" spans="1:1" x14ac:dyDescent="0.2">
      <c r="A5600"/>
    </row>
    <row r="5601" spans="1:1" x14ac:dyDescent="0.2">
      <c r="A5601"/>
    </row>
    <row r="5602" spans="1:1" x14ac:dyDescent="0.2">
      <c r="A5602"/>
    </row>
    <row r="5603" spans="1:1" x14ac:dyDescent="0.2">
      <c r="A5603"/>
    </row>
    <row r="5604" spans="1:1" x14ac:dyDescent="0.2">
      <c r="A5604"/>
    </row>
    <row r="5605" spans="1:1" x14ac:dyDescent="0.2">
      <c r="A5605"/>
    </row>
    <row r="5606" spans="1:1" x14ac:dyDescent="0.2">
      <c r="A5606"/>
    </row>
    <row r="5607" spans="1:1" x14ac:dyDescent="0.2">
      <c r="A5607"/>
    </row>
    <row r="5608" spans="1:1" x14ac:dyDescent="0.2">
      <c r="A5608"/>
    </row>
    <row r="5609" spans="1:1" x14ac:dyDescent="0.2">
      <c r="A5609"/>
    </row>
    <row r="5610" spans="1:1" x14ac:dyDescent="0.2">
      <c r="A5610"/>
    </row>
    <row r="5611" spans="1:1" x14ac:dyDescent="0.2">
      <c r="A5611"/>
    </row>
    <row r="5612" spans="1:1" x14ac:dyDescent="0.2">
      <c r="A5612"/>
    </row>
    <row r="5613" spans="1:1" x14ac:dyDescent="0.2">
      <c r="A5613"/>
    </row>
    <row r="5614" spans="1:1" x14ac:dyDescent="0.2">
      <c r="A5614"/>
    </row>
    <row r="5615" spans="1:1" x14ac:dyDescent="0.2">
      <c r="A5615"/>
    </row>
    <row r="5616" spans="1:1" x14ac:dyDescent="0.2">
      <c r="A5616"/>
    </row>
    <row r="5617" spans="1:1" x14ac:dyDescent="0.2">
      <c r="A5617"/>
    </row>
    <row r="5618" spans="1:1" x14ac:dyDescent="0.2">
      <c r="A5618"/>
    </row>
    <row r="5619" spans="1:1" x14ac:dyDescent="0.2">
      <c r="A5619"/>
    </row>
    <row r="5620" spans="1:1" x14ac:dyDescent="0.2">
      <c r="A5620"/>
    </row>
    <row r="5621" spans="1:1" x14ac:dyDescent="0.2">
      <c r="A5621"/>
    </row>
    <row r="5622" spans="1:1" x14ac:dyDescent="0.2">
      <c r="A5622"/>
    </row>
    <row r="5623" spans="1:1" x14ac:dyDescent="0.2">
      <c r="A5623"/>
    </row>
    <row r="5624" spans="1:1" x14ac:dyDescent="0.2">
      <c r="A5624"/>
    </row>
    <row r="5625" spans="1:1" x14ac:dyDescent="0.2">
      <c r="A5625"/>
    </row>
    <row r="5626" spans="1:1" x14ac:dyDescent="0.2">
      <c r="A5626"/>
    </row>
    <row r="5627" spans="1:1" x14ac:dyDescent="0.2">
      <c r="A5627"/>
    </row>
    <row r="5628" spans="1:1" x14ac:dyDescent="0.2">
      <c r="A5628"/>
    </row>
    <row r="5629" spans="1:1" x14ac:dyDescent="0.2">
      <c r="A5629"/>
    </row>
    <row r="5630" spans="1:1" x14ac:dyDescent="0.2">
      <c r="A5630"/>
    </row>
    <row r="5631" spans="1:1" x14ac:dyDescent="0.2">
      <c r="A5631"/>
    </row>
    <row r="5632" spans="1:1" x14ac:dyDescent="0.2">
      <c r="A5632"/>
    </row>
    <row r="5633" spans="1:1" x14ac:dyDescent="0.2">
      <c r="A5633"/>
    </row>
    <row r="5634" spans="1:1" x14ac:dyDescent="0.2">
      <c r="A5634"/>
    </row>
    <row r="5635" spans="1:1" x14ac:dyDescent="0.2">
      <c r="A5635"/>
    </row>
    <row r="5636" spans="1:1" x14ac:dyDescent="0.2">
      <c r="A5636"/>
    </row>
    <row r="5637" spans="1:1" x14ac:dyDescent="0.2">
      <c r="A5637"/>
    </row>
    <row r="5638" spans="1:1" x14ac:dyDescent="0.2">
      <c r="A5638"/>
    </row>
    <row r="5639" spans="1:1" x14ac:dyDescent="0.2">
      <c r="A5639"/>
    </row>
    <row r="5640" spans="1:1" x14ac:dyDescent="0.2">
      <c r="A5640"/>
    </row>
    <row r="5641" spans="1:1" x14ac:dyDescent="0.2">
      <c r="A5641"/>
    </row>
    <row r="5642" spans="1:1" x14ac:dyDescent="0.2">
      <c r="A5642"/>
    </row>
    <row r="5643" spans="1:1" x14ac:dyDescent="0.2">
      <c r="A5643"/>
    </row>
    <row r="5644" spans="1:1" x14ac:dyDescent="0.2">
      <c r="A5644"/>
    </row>
    <row r="5645" spans="1:1" x14ac:dyDescent="0.2">
      <c r="A5645"/>
    </row>
    <row r="5646" spans="1:1" x14ac:dyDescent="0.2">
      <c r="A5646"/>
    </row>
    <row r="5647" spans="1:1" x14ac:dyDescent="0.2">
      <c r="A5647"/>
    </row>
    <row r="5648" spans="1:1" x14ac:dyDescent="0.2">
      <c r="A5648"/>
    </row>
    <row r="5649" spans="1:1" x14ac:dyDescent="0.2">
      <c r="A5649"/>
    </row>
    <row r="5650" spans="1:1" x14ac:dyDescent="0.2">
      <c r="A5650"/>
    </row>
    <row r="5651" spans="1:1" x14ac:dyDescent="0.2">
      <c r="A5651"/>
    </row>
    <row r="5652" spans="1:1" x14ac:dyDescent="0.2">
      <c r="A5652"/>
    </row>
    <row r="5653" spans="1:1" x14ac:dyDescent="0.2">
      <c r="A5653"/>
    </row>
    <row r="5654" spans="1:1" x14ac:dyDescent="0.2">
      <c r="A5654"/>
    </row>
    <row r="5655" spans="1:1" x14ac:dyDescent="0.2">
      <c r="A5655"/>
    </row>
    <row r="5656" spans="1:1" x14ac:dyDescent="0.2">
      <c r="A5656"/>
    </row>
    <row r="5657" spans="1:1" x14ac:dyDescent="0.2">
      <c r="A5657"/>
    </row>
    <row r="5658" spans="1:1" x14ac:dyDescent="0.2">
      <c r="A5658"/>
    </row>
    <row r="5659" spans="1:1" x14ac:dyDescent="0.2">
      <c r="A5659"/>
    </row>
    <row r="5660" spans="1:1" x14ac:dyDescent="0.2">
      <c r="A5660"/>
    </row>
    <row r="5661" spans="1:1" x14ac:dyDescent="0.2">
      <c r="A5661"/>
    </row>
    <row r="5662" spans="1:1" x14ac:dyDescent="0.2">
      <c r="A5662"/>
    </row>
    <row r="5663" spans="1:1" x14ac:dyDescent="0.2">
      <c r="A5663"/>
    </row>
    <row r="5664" spans="1:1" x14ac:dyDescent="0.2">
      <c r="A5664"/>
    </row>
    <row r="5665" spans="1:1" x14ac:dyDescent="0.2">
      <c r="A5665"/>
    </row>
    <row r="5666" spans="1:1" x14ac:dyDescent="0.2">
      <c r="A5666"/>
    </row>
    <row r="5667" spans="1:1" x14ac:dyDescent="0.2">
      <c r="A5667"/>
    </row>
    <row r="5668" spans="1:1" x14ac:dyDescent="0.2">
      <c r="A5668"/>
    </row>
    <row r="5669" spans="1:1" x14ac:dyDescent="0.2">
      <c r="A5669"/>
    </row>
    <row r="5670" spans="1:1" x14ac:dyDescent="0.2">
      <c r="A5670"/>
    </row>
    <row r="5671" spans="1:1" x14ac:dyDescent="0.2">
      <c r="A5671"/>
    </row>
    <row r="5672" spans="1:1" x14ac:dyDescent="0.2">
      <c r="A5672"/>
    </row>
    <row r="5673" spans="1:1" x14ac:dyDescent="0.2">
      <c r="A5673"/>
    </row>
    <row r="5674" spans="1:1" x14ac:dyDescent="0.2">
      <c r="A5674"/>
    </row>
    <row r="5675" spans="1:1" x14ac:dyDescent="0.2">
      <c r="A5675"/>
    </row>
    <row r="5676" spans="1:1" x14ac:dyDescent="0.2">
      <c r="A5676"/>
    </row>
    <row r="5677" spans="1:1" x14ac:dyDescent="0.2">
      <c r="A5677"/>
    </row>
    <row r="5678" spans="1:1" x14ac:dyDescent="0.2">
      <c r="A5678"/>
    </row>
    <row r="5679" spans="1:1" x14ac:dyDescent="0.2">
      <c r="A5679"/>
    </row>
    <row r="5680" spans="1:1" x14ac:dyDescent="0.2">
      <c r="A5680"/>
    </row>
    <row r="5681" spans="1:1" x14ac:dyDescent="0.2">
      <c r="A5681"/>
    </row>
    <row r="5682" spans="1:1" x14ac:dyDescent="0.2">
      <c r="A5682"/>
    </row>
    <row r="5683" spans="1:1" x14ac:dyDescent="0.2">
      <c r="A5683"/>
    </row>
    <row r="5684" spans="1:1" x14ac:dyDescent="0.2">
      <c r="A5684"/>
    </row>
    <row r="5685" spans="1:1" x14ac:dyDescent="0.2">
      <c r="A5685"/>
    </row>
    <row r="5686" spans="1:1" x14ac:dyDescent="0.2">
      <c r="A5686"/>
    </row>
    <row r="5687" spans="1:1" x14ac:dyDescent="0.2">
      <c r="A5687"/>
    </row>
    <row r="5688" spans="1:1" x14ac:dyDescent="0.2">
      <c r="A5688"/>
    </row>
    <row r="5689" spans="1:1" x14ac:dyDescent="0.2">
      <c r="A5689"/>
    </row>
    <row r="5690" spans="1:1" x14ac:dyDescent="0.2">
      <c r="A5690"/>
    </row>
    <row r="5691" spans="1:1" x14ac:dyDescent="0.2">
      <c r="A5691"/>
    </row>
    <row r="5692" spans="1:1" x14ac:dyDescent="0.2">
      <c r="A5692"/>
    </row>
    <row r="5693" spans="1:1" x14ac:dyDescent="0.2">
      <c r="A5693"/>
    </row>
    <row r="5694" spans="1:1" x14ac:dyDescent="0.2">
      <c r="A5694"/>
    </row>
    <row r="5695" spans="1:1" x14ac:dyDescent="0.2">
      <c r="A5695"/>
    </row>
    <row r="5696" spans="1:1" x14ac:dyDescent="0.2">
      <c r="A5696"/>
    </row>
    <row r="5697" spans="1:1" x14ac:dyDescent="0.2">
      <c r="A5697"/>
    </row>
    <row r="5698" spans="1:1" x14ac:dyDescent="0.2">
      <c r="A5698"/>
    </row>
    <row r="5699" spans="1:1" x14ac:dyDescent="0.2">
      <c r="A5699"/>
    </row>
    <row r="5700" spans="1:1" x14ac:dyDescent="0.2">
      <c r="A5700"/>
    </row>
    <row r="5701" spans="1:1" x14ac:dyDescent="0.2">
      <c r="A5701"/>
    </row>
    <row r="5702" spans="1:1" x14ac:dyDescent="0.2">
      <c r="A5702"/>
    </row>
    <row r="5703" spans="1:1" x14ac:dyDescent="0.2">
      <c r="A5703"/>
    </row>
    <row r="5704" spans="1:1" x14ac:dyDescent="0.2">
      <c r="A5704"/>
    </row>
    <row r="5705" spans="1:1" x14ac:dyDescent="0.2">
      <c r="A5705"/>
    </row>
    <row r="5706" spans="1:1" x14ac:dyDescent="0.2">
      <c r="A5706"/>
    </row>
    <row r="5707" spans="1:1" x14ac:dyDescent="0.2">
      <c r="A5707"/>
    </row>
    <row r="5708" spans="1:1" x14ac:dyDescent="0.2">
      <c r="A5708"/>
    </row>
    <row r="5709" spans="1:1" x14ac:dyDescent="0.2">
      <c r="A5709"/>
    </row>
    <row r="5710" spans="1:1" x14ac:dyDescent="0.2">
      <c r="A5710"/>
    </row>
    <row r="5711" spans="1:1" x14ac:dyDescent="0.2">
      <c r="A5711"/>
    </row>
    <row r="5712" spans="1:1" x14ac:dyDescent="0.2">
      <c r="A5712"/>
    </row>
    <row r="5713" spans="1:1" x14ac:dyDescent="0.2">
      <c r="A5713"/>
    </row>
    <row r="5714" spans="1:1" x14ac:dyDescent="0.2">
      <c r="A5714"/>
    </row>
    <row r="5715" spans="1:1" x14ac:dyDescent="0.2">
      <c r="A5715"/>
    </row>
    <row r="5716" spans="1:1" x14ac:dyDescent="0.2">
      <c r="A5716"/>
    </row>
    <row r="5717" spans="1:1" x14ac:dyDescent="0.2">
      <c r="A5717"/>
    </row>
    <row r="5718" spans="1:1" x14ac:dyDescent="0.2">
      <c r="A5718"/>
    </row>
    <row r="5719" spans="1:1" x14ac:dyDescent="0.2">
      <c r="A5719"/>
    </row>
    <row r="5720" spans="1:1" x14ac:dyDescent="0.2">
      <c r="A5720"/>
    </row>
    <row r="5721" spans="1:1" x14ac:dyDescent="0.2">
      <c r="A5721"/>
    </row>
    <row r="5722" spans="1:1" x14ac:dyDescent="0.2">
      <c r="A5722"/>
    </row>
    <row r="5723" spans="1:1" x14ac:dyDescent="0.2">
      <c r="A5723"/>
    </row>
    <row r="5724" spans="1:1" x14ac:dyDescent="0.2">
      <c r="A5724"/>
    </row>
    <row r="5725" spans="1:1" x14ac:dyDescent="0.2">
      <c r="A5725"/>
    </row>
    <row r="5726" spans="1:1" x14ac:dyDescent="0.2">
      <c r="A5726"/>
    </row>
    <row r="5727" spans="1:1" x14ac:dyDescent="0.2">
      <c r="A5727"/>
    </row>
    <row r="5728" spans="1:1" x14ac:dyDescent="0.2">
      <c r="A5728"/>
    </row>
    <row r="5729" spans="1:1" x14ac:dyDescent="0.2">
      <c r="A5729"/>
    </row>
    <row r="5730" spans="1:1" x14ac:dyDescent="0.2">
      <c r="A5730"/>
    </row>
    <row r="5731" spans="1:1" x14ac:dyDescent="0.2">
      <c r="A5731"/>
    </row>
    <row r="5732" spans="1:1" x14ac:dyDescent="0.2">
      <c r="A5732"/>
    </row>
    <row r="5733" spans="1:1" x14ac:dyDescent="0.2">
      <c r="A5733"/>
    </row>
    <row r="5734" spans="1:1" x14ac:dyDescent="0.2">
      <c r="A5734"/>
    </row>
    <row r="5735" spans="1:1" x14ac:dyDescent="0.2">
      <c r="A5735"/>
    </row>
    <row r="5736" spans="1:1" x14ac:dyDescent="0.2">
      <c r="A5736"/>
    </row>
    <row r="5737" spans="1:1" x14ac:dyDescent="0.2">
      <c r="A5737"/>
    </row>
    <row r="5738" spans="1:1" x14ac:dyDescent="0.2">
      <c r="A5738"/>
    </row>
    <row r="5739" spans="1:1" x14ac:dyDescent="0.2">
      <c r="A5739"/>
    </row>
    <row r="5740" spans="1:1" x14ac:dyDescent="0.2">
      <c r="A5740"/>
    </row>
    <row r="5741" spans="1:1" x14ac:dyDescent="0.2">
      <c r="A5741"/>
    </row>
    <row r="5742" spans="1:1" x14ac:dyDescent="0.2">
      <c r="A5742"/>
    </row>
    <row r="5743" spans="1:1" x14ac:dyDescent="0.2">
      <c r="A5743"/>
    </row>
    <row r="5744" spans="1:1" x14ac:dyDescent="0.2">
      <c r="A5744"/>
    </row>
    <row r="5745" spans="1:1" x14ac:dyDescent="0.2">
      <c r="A5745"/>
    </row>
    <row r="5746" spans="1:1" x14ac:dyDescent="0.2">
      <c r="A5746"/>
    </row>
    <row r="5747" spans="1:1" x14ac:dyDescent="0.2">
      <c r="A5747"/>
    </row>
    <row r="5748" spans="1:1" x14ac:dyDescent="0.2">
      <c r="A5748"/>
    </row>
    <row r="5749" spans="1:1" x14ac:dyDescent="0.2">
      <c r="A5749"/>
    </row>
    <row r="5750" spans="1:1" x14ac:dyDescent="0.2">
      <c r="A5750"/>
    </row>
    <row r="5751" spans="1:1" x14ac:dyDescent="0.2">
      <c r="A5751"/>
    </row>
    <row r="5752" spans="1:1" x14ac:dyDescent="0.2">
      <c r="A5752"/>
    </row>
    <row r="5753" spans="1:1" x14ac:dyDescent="0.2">
      <c r="A5753"/>
    </row>
    <row r="5754" spans="1:1" x14ac:dyDescent="0.2">
      <c r="A5754"/>
    </row>
    <row r="5755" spans="1:1" x14ac:dyDescent="0.2">
      <c r="A5755"/>
    </row>
    <row r="5756" spans="1:1" x14ac:dyDescent="0.2">
      <c r="A5756"/>
    </row>
    <row r="5757" spans="1:1" x14ac:dyDescent="0.2">
      <c r="A5757"/>
    </row>
    <row r="5758" spans="1:1" x14ac:dyDescent="0.2">
      <c r="A5758"/>
    </row>
    <row r="5759" spans="1:1" x14ac:dyDescent="0.2">
      <c r="A5759"/>
    </row>
    <row r="5760" spans="1:1" x14ac:dyDescent="0.2">
      <c r="A5760"/>
    </row>
    <row r="5761" spans="1:1" x14ac:dyDescent="0.2">
      <c r="A5761"/>
    </row>
    <row r="5762" spans="1:1" x14ac:dyDescent="0.2">
      <c r="A5762"/>
    </row>
    <row r="5763" spans="1:1" x14ac:dyDescent="0.2">
      <c r="A5763"/>
    </row>
    <row r="5764" spans="1:1" x14ac:dyDescent="0.2">
      <c r="A5764"/>
    </row>
    <row r="5765" spans="1:1" x14ac:dyDescent="0.2">
      <c r="A5765"/>
    </row>
    <row r="5766" spans="1:1" x14ac:dyDescent="0.2">
      <c r="A5766"/>
    </row>
    <row r="5767" spans="1:1" x14ac:dyDescent="0.2">
      <c r="A5767"/>
    </row>
    <row r="5768" spans="1:1" x14ac:dyDescent="0.2">
      <c r="A5768"/>
    </row>
    <row r="5769" spans="1:1" x14ac:dyDescent="0.2">
      <c r="A5769"/>
    </row>
    <row r="5770" spans="1:1" x14ac:dyDescent="0.2">
      <c r="A5770"/>
    </row>
    <row r="5771" spans="1:1" x14ac:dyDescent="0.2">
      <c r="A5771"/>
    </row>
    <row r="5772" spans="1:1" x14ac:dyDescent="0.2">
      <c r="A5772"/>
    </row>
    <row r="5773" spans="1:1" x14ac:dyDescent="0.2">
      <c r="A5773"/>
    </row>
    <row r="5774" spans="1:1" x14ac:dyDescent="0.2">
      <c r="A5774"/>
    </row>
    <row r="5775" spans="1:1" x14ac:dyDescent="0.2">
      <c r="A5775"/>
    </row>
    <row r="5776" spans="1:1" x14ac:dyDescent="0.2">
      <c r="A5776"/>
    </row>
    <row r="5777" spans="1:1" x14ac:dyDescent="0.2">
      <c r="A5777"/>
    </row>
    <row r="5778" spans="1:1" x14ac:dyDescent="0.2">
      <c r="A5778"/>
    </row>
    <row r="5779" spans="1:1" x14ac:dyDescent="0.2">
      <c r="A5779"/>
    </row>
    <row r="5780" spans="1:1" x14ac:dyDescent="0.2">
      <c r="A5780"/>
    </row>
    <row r="5781" spans="1:1" x14ac:dyDescent="0.2">
      <c r="A5781"/>
    </row>
    <row r="5782" spans="1:1" x14ac:dyDescent="0.2">
      <c r="A5782"/>
    </row>
    <row r="5783" spans="1:1" x14ac:dyDescent="0.2">
      <c r="A5783"/>
    </row>
    <row r="5784" spans="1:1" x14ac:dyDescent="0.2">
      <c r="A5784"/>
    </row>
    <row r="5785" spans="1:1" x14ac:dyDescent="0.2">
      <c r="A5785"/>
    </row>
    <row r="5786" spans="1:1" x14ac:dyDescent="0.2">
      <c r="A5786"/>
    </row>
    <row r="5787" spans="1:1" x14ac:dyDescent="0.2">
      <c r="A5787"/>
    </row>
    <row r="5788" spans="1:1" x14ac:dyDescent="0.2">
      <c r="A5788"/>
    </row>
    <row r="5789" spans="1:1" x14ac:dyDescent="0.2">
      <c r="A5789"/>
    </row>
    <row r="5790" spans="1:1" x14ac:dyDescent="0.2">
      <c r="A5790"/>
    </row>
    <row r="5791" spans="1:1" x14ac:dyDescent="0.2">
      <c r="A5791"/>
    </row>
    <row r="5792" spans="1:1" x14ac:dyDescent="0.2">
      <c r="A5792"/>
    </row>
    <row r="5793" spans="1:1" x14ac:dyDescent="0.2">
      <c r="A5793"/>
    </row>
    <row r="5794" spans="1:1" x14ac:dyDescent="0.2">
      <c r="A5794"/>
    </row>
    <row r="5795" spans="1:1" x14ac:dyDescent="0.2">
      <c r="A5795"/>
    </row>
    <row r="5796" spans="1:1" x14ac:dyDescent="0.2">
      <c r="A5796"/>
    </row>
    <row r="5797" spans="1:1" x14ac:dyDescent="0.2">
      <c r="A5797"/>
    </row>
    <row r="5798" spans="1:1" x14ac:dyDescent="0.2">
      <c r="A5798"/>
    </row>
    <row r="5799" spans="1:1" x14ac:dyDescent="0.2">
      <c r="A5799"/>
    </row>
    <row r="5800" spans="1:1" x14ac:dyDescent="0.2">
      <c r="A5800"/>
    </row>
    <row r="5801" spans="1:1" x14ac:dyDescent="0.2">
      <c r="A5801"/>
    </row>
    <row r="5802" spans="1:1" x14ac:dyDescent="0.2">
      <c r="A5802"/>
    </row>
    <row r="5803" spans="1:1" x14ac:dyDescent="0.2">
      <c r="A5803"/>
    </row>
    <row r="5804" spans="1:1" x14ac:dyDescent="0.2">
      <c r="A5804"/>
    </row>
    <row r="5805" spans="1:1" x14ac:dyDescent="0.2">
      <c r="A5805"/>
    </row>
    <row r="5806" spans="1:1" x14ac:dyDescent="0.2">
      <c r="A5806"/>
    </row>
    <row r="5807" spans="1:1" x14ac:dyDescent="0.2">
      <c r="A5807"/>
    </row>
    <row r="5808" spans="1:1" x14ac:dyDescent="0.2">
      <c r="A5808"/>
    </row>
    <row r="5809" spans="1:1" x14ac:dyDescent="0.2">
      <c r="A5809"/>
    </row>
    <row r="5810" spans="1:1" x14ac:dyDescent="0.2">
      <c r="A5810"/>
    </row>
    <row r="5811" spans="1:1" x14ac:dyDescent="0.2">
      <c r="A5811"/>
    </row>
    <row r="5812" spans="1:1" x14ac:dyDescent="0.2">
      <c r="A5812"/>
    </row>
    <row r="5813" spans="1:1" x14ac:dyDescent="0.2">
      <c r="A5813"/>
    </row>
    <row r="5814" spans="1:1" x14ac:dyDescent="0.2">
      <c r="A5814"/>
    </row>
    <row r="5815" spans="1:1" x14ac:dyDescent="0.2">
      <c r="A5815"/>
    </row>
    <row r="5816" spans="1:1" x14ac:dyDescent="0.2">
      <c r="A5816"/>
    </row>
    <row r="5817" spans="1:1" x14ac:dyDescent="0.2">
      <c r="A5817"/>
    </row>
    <row r="5818" spans="1:1" x14ac:dyDescent="0.2">
      <c r="A5818"/>
    </row>
    <row r="5819" spans="1:1" x14ac:dyDescent="0.2">
      <c r="A5819"/>
    </row>
    <row r="5820" spans="1:1" x14ac:dyDescent="0.2">
      <c r="A5820"/>
    </row>
    <row r="5821" spans="1:1" x14ac:dyDescent="0.2">
      <c r="A5821"/>
    </row>
    <row r="5822" spans="1:1" x14ac:dyDescent="0.2">
      <c r="A5822"/>
    </row>
    <row r="5823" spans="1:1" x14ac:dyDescent="0.2">
      <c r="A5823"/>
    </row>
    <row r="5824" spans="1:1" x14ac:dyDescent="0.2">
      <c r="A5824"/>
    </row>
    <row r="5825" spans="1:1" x14ac:dyDescent="0.2">
      <c r="A5825"/>
    </row>
    <row r="5826" spans="1:1" x14ac:dyDescent="0.2">
      <c r="A5826"/>
    </row>
    <row r="5827" spans="1:1" x14ac:dyDescent="0.2">
      <c r="A5827"/>
    </row>
    <row r="5828" spans="1:1" x14ac:dyDescent="0.2">
      <c r="A5828"/>
    </row>
    <row r="5829" spans="1:1" x14ac:dyDescent="0.2">
      <c r="A5829"/>
    </row>
    <row r="5830" spans="1:1" x14ac:dyDescent="0.2">
      <c r="A5830"/>
    </row>
    <row r="5831" spans="1:1" x14ac:dyDescent="0.2">
      <c r="A5831"/>
    </row>
    <row r="5832" spans="1:1" x14ac:dyDescent="0.2">
      <c r="A5832"/>
    </row>
    <row r="5833" spans="1:1" x14ac:dyDescent="0.2">
      <c r="A5833"/>
    </row>
    <row r="5834" spans="1:1" x14ac:dyDescent="0.2">
      <c r="A5834"/>
    </row>
    <row r="5835" spans="1:1" x14ac:dyDescent="0.2">
      <c r="A5835"/>
    </row>
    <row r="5836" spans="1:1" x14ac:dyDescent="0.2">
      <c r="A5836"/>
    </row>
    <row r="5837" spans="1:1" x14ac:dyDescent="0.2">
      <c r="A5837"/>
    </row>
    <row r="5838" spans="1:1" x14ac:dyDescent="0.2">
      <c r="A5838"/>
    </row>
    <row r="5839" spans="1:1" x14ac:dyDescent="0.2">
      <c r="A5839"/>
    </row>
    <row r="5840" spans="1:1" x14ac:dyDescent="0.2">
      <c r="A5840"/>
    </row>
    <row r="5841" spans="1:1" x14ac:dyDescent="0.2">
      <c r="A5841"/>
    </row>
    <row r="5842" spans="1:1" x14ac:dyDescent="0.2">
      <c r="A5842"/>
    </row>
    <row r="5843" spans="1:1" x14ac:dyDescent="0.2">
      <c r="A5843"/>
    </row>
    <row r="5844" spans="1:1" x14ac:dyDescent="0.2">
      <c r="A5844"/>
    </row>
    <row r="5845" spans="1:1" x14ac:dyDescent="0.2">
      <c r="A5845"/>
    </row>
    <row r="5846" spans="1:1" x14ac:dyDescent="0.2">
      <c r="A5846"/>
    </row>
    <row r="5847" spans="1:1" x14ac:dyDescent="0.2">
      <c r="A5847"/>
    </row>
    <row r="5848" spans="1:1" x14ac:dyDescent="0.2">
      <c r="A5848"/>
    </row>
    <row r="5849" spans="1:1" x14ac:dyDescent="0.2">
      <c r="A5849"/>
    </row>
    <row r="5850" spans="1:1" x14ac:dyDescent="0.2">
      <c r="A5850"/>
    </row>
    <row r="5851" spans="1:1" x14ac:dyDescent="0.2">
      <c r="A5851"/>
    </row>
    <row r="5852" spans="1:1" x14ac:dyDescent="0.2">
      <c r="A5852"/>
    </row>
    <row r="5853" spans="1:1" x14ac:dyDescent="0.2">
      <c r="A5853"/>
    </row>
    <row r="5854" spans="1:1" x14ac:dyDescent="0.2">
      <c r="A5854"/>
    </row>
    <row r="5855" spans="1:1" x14ac:dyDescent="0.2">
      <c r="A5855"/>
    </row>
    <row r="5856" spans="1:1" x14ac:dyDescent="0.2">
      <c r="A5856"/>
    </row>
    <row r="5857" spans="1:1" x14ac:dyDescent="0.2">
      <c r="A5857"/>
    </row>
    <row r="5858" spans="1:1" x14ac:dyDescent="0.2">
      <c r="A5858"/>
    </row>
    <row r="5859" spans="1:1" x14ac:dyDescent="0.2">
      <c r="A5859"/>
    </row>
    <row r="5860" spans="1:1" x14ac:dyDescent="0.2">
      <c r="A5860"/>
    </row>
    <row r="5861" spans="1:1" x14ac:dyDescent="0.2">
      <c r="A5861"/>
    </row>
    <row r="5862" spans="1:1" x14ac:dyDescent="0.2">
      <c r="A5862"/>
    </row>
    <row r="5863" spans="1:1" x14ac:dyDescent="0.2">
      <c r="A5863"/>
    </row>
    <row r="5864" spans="1:1" x14ac:dyDescent="0.2">
      <c r="A5864"/>
    </row>
    <row r="5865" spans="1:1" x14ac:dyDescent="0.2">
      <c r="A5865"/>
    </row>
    <row r="5866" spans="1:1" x14ac:dyDescent="0.2">
      <c r="A5866"/>
    </row>
    <row r="5867" spans="1:1" x14ac:dyDescent="0.2">
      <c r="A5867"/>
    </row>
    <row r="5868" spans="1:1" x14ac:dyDescent="0.2">
      <c r="A5868"/>
    </row>
    <row r="5869" spans="1:1" x14ac:dyDescent="0.2">
      <c r="A5869"/>
    </row>
    <row r="5870" spans="1:1" x14ac:dyDescent="0.2">
      <c r="A5870"/>
    </row>
    <row r="5871" spans="1:1" x14ac:dyDescent="0.2">
      <c r="A5871"/>
    </row>
    <row r="5872" spans="1:1" x14ac:dyDescent="0.2">
      <c r="A5872"/>
    </row>
    <row r="5873" spans="1:1" x14ac:dyDescent="0.2">
      <c r="A5873"/>
    </row>
    <row r="5874" spans="1:1" x14ac:dyDescent="0.2">
      <c r="A5874"/>
    </row>
    <row r="5875" spans="1:1" x14ac:dyDescent="0.2">
      <c r="A5875"/>
    </row>
    <row r="5876" spans="1:1" x14ac:dyDescent="0.2">
      <c r="A5876"/>
    </row>
    <row r="5877" spans="1:1" x14ac:dyDescent="0.2">
      <c r="A5877"/>
    </row>
    <row r="5878" spans="1:1" x14ac:dyDescent="0.2">
      <c r="A5878"/>
    </row>
    <row r="5879" spans="1:1" x14ac:dyDescent="0.2">
      <c r="A5879"/>
    </row>
    <row r="5880" spans="1:1" x14ac:dyDescent="0.2">
      <c r="A5880"/>
    </row>
    <row r="5881" spans="1:1" x14ac:dyDescent="0.2">
      <c r="A5881"/>
    </row>
    <row r="5882" spans="1:1" x14ac:dyDescent="0.2">
      <c r="A5882"/>
    </row>
    <row r="5883" spans="1:1" x14ac:dyDescent="0.2">
      <c r="A5883"/>
    </row>
    <row r="5884" spans="1:1" x14ac:dyDescent="0.2">
      <c r="A5884"/>
    </row>
    <row r="5885" spans="1:1" x14ac:dyDescent="0.2">
      <c r="A5885"/>
    </row>
    <row r="5886" spans="1:1" x14ac:dyDescent="0.2">
      <c r="A5886"/>
    </row>
    <row r="5887" spans="1:1" x14ac:dyDescent="0.2">
      <c r="A5887"/>
    </row>
    <row r="5888" spans="1:1" x14ac:dyDescent="0.2">
      <c r="A5888"/>
    </row>
    <row r="5889" spans="1:1" x14ac:dyDescent="0.2">
      <c r="A5889"/>
    </row>
    <row r="5890" spans="1:1" x14ac:dyDescent="0.2">
      <c r="A5890"/>
    </row>
    <row r="5891" spans="1:1" x14ac:dyDescent="0.2">
      <c r="A5891"/>
    </row>
    <row r="5892" spans="1:1" x14ac:dyDescent="0.2">
      <c r="A5892"/>
    </row>
    <row r="5893" spans="1:1" x14ac:dyDescent="0.2">
      <c r="A5893"/>
    </row>
    <row r="5894" spans="1:1" x14ac:dyDescent="0.2">
      <c r="A5894"/>
    </row>
    <row r="5895" spans="1:1" x14ac:dyDescent="0.2">
      <c r="A5895"/>
    </row>
    <row r="5896" spans="1:1" x14ac:dyDescent="0.2">
      <c r="A5896"/>
    </row>
    <row r="5897" spans="1:1" x14ac:dyDescent="0.2">
      <c r="A5897"/>
    </row>
    <row r="5898" spans="1:1" x14ac:dyDescent="0.2">
      <c r="A5898"/>
    </row>
    <row r="5899" spans="1:1" x14ac:dyDescent="0.2">
      <c r="A5899"/>
    </row>
    <row r="5900" spans="1:1" x14ac:dyDescent="0.2">
      <c r="A5900"/>
    </row>
    <row r="5901" spans="1:1" x14ac:dyDescent="0.2">
      <c r="A5901"/>
    </row>
    <row r="5902" spans="1:1" x14ac:dyDescent="0.2">
      <c r="A5902"/>
    </row>
    <row r="5903" spans="1:1" x14ac:dyDescent="0.2">
      <c r="A5903"/>
    </row>
    <row r="5904" spans="1:1" x14ac:dyDescent="0.2">
      <c r="A5904"/>
    </row>
    <row r="5905" spans="1:1" x14ac:dyDescent="0.2">
      <c r="A5905"/>
    </row>
    <row r="5906" spans="1:1" x14ac:dyDescent="0.2">
      <c r="A5906"/>
    </row>
    <row r="5907" spans="1:1" x14ac:dyDescent="0.2">
      <c r="A5907"/>
    </row>
    <row r="5908" spans="1:1" x14ac:dyDescent="0.2">
      <c r="A5908"/>
    </row>
    <row r="5909" spans="1:1" x14ac:dyDescent="0.2">
      <c r="A5909"/>
    </row>
    <row r="5910" spans="1:1" x14ac:dyDescent="0.2">
      <c r="A5910"/>
    </row>
    <row r="5911" spans="1:1" x14ac:dyDescent="0.2">
      <c r="A5911"/>
    </row>
    <row r="5912" spans="1:1" x14ac:dyDescent="0.2">
      <c r="A5912"/>
    </row>
    <row r="5913" spans="1:1" x14ac:dyDescent="0.2">
      <c r="A5913"/>
    </row>
    <row r="5914" spans="1:1" x14ac:dyDescent="0.2">
      <c r="A5914"/>
    </row>
    <row r="5915" spans="1:1" x14ac:dyDescent="0.2">
      <c r="A5915"/>
    </row>
    <row r="5916" spans="1:1" x14ac:dyDescent="0.2">
      <c r="A5916"/>
    </row>
    <row r="5917" spans="1:1" x14ac:dyDescent="0.2">
      <c r="A5917"/>
    </row>
    <row r="5918" spans="1:1" x14ac:dyDescent="0.2">
      <c r="A5918"/>
    </row>
    <row r="5919" spans="1:1" x14ac:dyDescent="0.2">
      <c r="A5919"/>
    </row>
    <row r="5920" spans="1:1" x14ac:dyDescent="0.2">
      <c r="A5920"/>
    </row>
    <row r="5921" spans="1:1" x14ac:dyDescent="0.2">
      <c r="A5921"/>
    </row>
    <row r="5922" spans="1:1" x14ac:dyDescent="0.2">
      <c r="A5922"/>
    </row>
    <row r="5923" spans="1:1" x14ac:dyDescent="0.2">
      <c r="A5923"/>
    </row>
    <row r="5924" spans="1:1" x14ac:dyDescent="0.2">
      <c r="A5924"/>
    </row>
    <row r="5925" spans="1:1" x14ac:dyDescent="0.2">
      <c r="A5925"/>
    </row>
    <row r="5926" spans="1:1" x14ac:dyDescent="0.2">
      <c r="A5926"/>
    </row>
    <row r="5927" spans="1:1" x14ac:dyDescent="0.2">
      <c r="A5927"/>
    </row>
    <row r="5928" spans="1:1" x14ac:dyDescent="0.2">
      <c r="A5928"/>
    </row>
    <row r="5929" spans="1:1" x14ac:dyDescent="0.2">
      <c r="A5929"/>
    </row>
    <row r="5930" spans="1:1" x14ac:dyDescent="0.2">
      <c r="A5930"/>
    </row>
    <row r="5931" spans="1:1" x14ac:dyDescent="0.2">
      <c r="A5931"/>
    </row>
    <row r="5932" spans="1:1" x14ac:dyDescent="0.2">
      <c r="A5932"/>
    </row>
    <row r="5933" spans="1:1" x14ac:dyDescent="0.2">
      <c r="A5933"/>
    </row>
    <row r="5934" spans="1:1" x14ac:dyDescent="0.2">
      <c r="A5934"/>
    </row>
    <row r="5935" spans="1:1" x14ac:dyDescent="0.2">
      <c r="A5935"/>
    </row>
    <row r="5936" spans="1:1" x14ac:dyDescent="0.2">
      <c r="A5936"/>
    </row>
    <row r="5937" spans="1:1" x14ac:dyDescent="0.2">
      <c r="A5937"/>
    </row>
    <row r="5938" spans="1:1" x14ac:dyDescent="0.2">
      <c r="A5938"/>
    </row>
    <row r="5939" spans="1:1" x14ac:dyDescent="0.2">
      <c r="A5939"/>
    </row>
    <row r="5940" spans="1:1" x14ac:dyDescent="0.2">
      <c r="A5940"/>
    </row>
    <row r="5941" spans="1:1" x14ac:dyDescent="0.2">
      <c r="A5941"/>
    </row>
    <row r="5942" spans="1:1" x14ac:dyDescent="0.2">
      <c r="A5942"/>
    </row>
    <row r="5943" spans="1:1" x14ac:dyDescent="0.2">
      <c r="A5943"/>
    </row>
    <row r="5944" spans="1:1" x14ac:dyDescent="0.2">
      <c r="A5944"/>
    </row>
    <row r="5945" spans="1:1" x14ac:dyDescent="0.2">
      <c r="A5945"/>
    </row>
    <row r="5946" spans="1:1" x14ac:dyDescent="0.2">
      <c r="A5946"/>
    </row>
    <row r="5947" spans="1:1" x14ac:dyDescent="0.2">
      <c r="A5947"/>
    </row>
    <row r="5948" spans="1:1" x14ac:dyDescent="0.2">
      <c r="A5948"/>
    </row>
    <row r="5949" spans="1:1" x14ac:dyDescent="0.2">
      <c r="A5949"/>
    </row>
    <row r="5950" spans="1:1" x14ac:dyDescent="0.2">
      <c r="A5950"/>
    </row>
    <row r="5951" spans="1:1" x14ac:dyDescent="0.2">
      <c r="A5951"/>
    </row>
    <row r="5952" spans="1:1" x14ac:dyDescent="0.2">
      <c r="A5952"/>
    </row>
    <row r="5953" spans="1:1" x14ac:dyDescent="0.2">
      <c r="A5953"/>
    </row>
    <row r="5954" spans="1:1" x14ac:dyDescent="0.2">
      <c r="A5954"/>
    </row>
    <row r="5955" spans="1:1" x14ac:dyDescent="0.2">
      <c r="A5955"/>
    </row>
    <row r="5956" spans="1:1" x14ac:dyDescent="0.2">
      <c r="A5956"/>
    </row>
    <row r="5957" spans="1:1" x14ac:dyDescent="0.2">
      <c r="A5957"/>
    </row>
    <row r="5958" spans="1:1" x14ac:dyDescent="0.2">
      <c r="A5958"/>
    </row>
    <row r="5959" spans="1:1" x14ac:dyDescent="0.2">
      <c r="A5959"/>
    </row>
    <row r="5960" spans="1:1" x14ac:dyDescent="0.2">
      <c r="A5960"/>
    </row>
    <row r="5961" spans="1:1" x14ac:dyDescent="0.2">
      <c r="A5961"/>
    </row>
    <row r="5962" spans="1:1" x14ac:dyDescent="0.2">
      <c r="A5962"/>
    </row>
    <row r="5963" spans="1:1" x14ac:dyDescent="0.2">
      <c r="A5963"/>
    </row>
    <row r="5964" spans="1:1" x14ac:dyDescent="0.2">
      <c r="A5964"/>
    </row>
    <row r="5965" spans="1:1" x14ac:dyDescent="0.2">
      <c r="A5965"/>
    </row>
    <row r="5966" spans="1:1" x14ac:dyDescent="0.2">
      <c r="A5966"/>
    </row>
    <row r="5967" spans="1:1" x14ac:dyDescent="0.2">
      <c r="A5967"/>
    </row>
    <row r="5968" spans="1:1" x14ac:dyDescent="0.2">
      <c r="A5968"/>
    </row>
    <row r="5969" spans="1:1" x14ac:dyDescent="0.2">
      <c r="A5969"/>
    </row>
    <row r="5970" spans="1:1" x14ac:dyDescent="0.2">
      <c r="A5970"/>
    </row>
    <row r="5971" spans="1:1" x14ac:dyDescent="0.2">
      <c r="A5971"/>
    </row>
    <row r="5972" spans="1:1" x14ac:dyDescent="0.2">
      <c r="A5972"/>
    </row>
    <row r="5973" spans="1:1" x14ac:dyDescent="0.2">
      <c r="A5973"/>
    </row>
    <row r="5974" spans="1:1" x14ac:dyDescent="0.2">
      <c r="A5974"/>
    </row>
    <row r="5975" spans="1:1" x14ac:dyDescent="0.2">
      <c r="A5975"/>
    </row>
    <row r="5976" spans="1:1" x14ac:dyDescent="0.2">
      <c r="A5976"/>
    </row>
    <row r="5977" spans="1:1" x14ac:dyDescent="0.2">
      <c r="A5977"/>
    </row>
    <row r="5978" spans="1:1" x14ac:dyDescent="0.2">
      <c r="A5978"/>
    </row>
    <row r="5979" spans="1:1" x14ac:dyDescent="0.2">
      <c r="A5979"/>
    </row>
    <row r="5980" spans="1:1" x14ac:dyDescent="0.2">
      <c r="A5980"/>
    </row>
    <row r="5981" spans="1:1" x14ac:dyDescent="0.2">
      <c r="A5981"/>
    </row>
    <row r="5982" spans="1:1" x14ac:dyDescent="0.2">
      <c r="A5982"/>
    </row>
    <row r="5983" spans="1:1" x14ac:dyDescent="0.2">
      <c r="A5983"/>
    </row>
    <row r="5984" spans="1:1" x14ac:dyDescent="0.2">
      <c r="A5984"/>
    </row>
    <row r="5985" spans="1:1" x14ac:dyDescent="0.2">
      <c r="A5985"/>
    </row>
    <row r="5986" spans="1:1" x14ac:dyDescent="0.2">
      <c r="A5986"/>
    </row>
    <row r="5987" spans="1:1" x14ac:dyDescent="0.2">
      <c r="A5987"/>
    </row>
    <row r="5988" spans="1:1" x14ac:dyDescent="0.2">
      <c r="A5988"/>
    </row>
    <row r="5989" spans="1:1" x14ac:dyDescent="0.2">
      <c r="A5989"/>
    </row>
    <row r="5990" spans="1:1" x14ac:dyDescent="0.2">
      <c r="A5990"/>
    </row>
    <row r="5991" spans="1:1" x14ac:dyDescent="0.2">
      <c r="A5991"/>
    </row>
    <row r="5992" spans="1:1" x14ac:dyDescent="0.2">
      <c r="A5992"/>
    </row>
    <row r="5993" spans="1:1" x14ac:dyDescent="0.2">
      <c r="A5993"/>
    </row>
    <row r="5994" spans="1:1" x14ac:dyDescent="0.2">
      <c r="A5994"/>
    </row>
    <row r="5995" spans="1:1" x14ac:dyDescent="0.2">
      <c r="A5995"/>
    </row>
    <row r="5996" spans="1:1" x14ac:dyDescent="0.2">
      <c r="A5996"/>
    </row>
    <row r="5997" spans="1:1" x14ac:dyDescent="0.2">
      <c r="A5997"/>
    </row>
    <row r="5998" spans="1:1" x14ac:dyDescent="0.2">
      <c r="A5998"/>
    </row>
    <row r="5999" spans="1:1" x14ac:dyDescent="0.2">
      <c r="A5999"/>
    </row>
    <row r="6000" spans="1:1" x14ac:dyDescent="0.2">
      <c r="A6000"/>
    </row>
    <row r="6001" spans="1:1" x14ac:dyDescent="0.2">
      <c r="A6001"/>
    </row>
    <row r="6002" spans="1:1" x14ac:dyDescent="0.2">
      <c r="A6002"/>
    </row>
    <row r="6003" spans="1:1" x14ac:dyDescent="0.2">
      <c r="A6003"/>
    </row>
    <row r="6004" spans="1:1" x14ac:dyDescent="0.2">
      <c r="A6004"/>
    </row>
    <row r="6005" spans="1:1" x14ac:dyDescent="0.2">
      <c r="A6005"/>
    </row>
    <row r="6006" spans="1:1" x14ac:dyDescent="0.2">
      <c r="A6006"/>
    </row>
    <row r="6007" spans="1:1" x14ac:dyDescent="0.2">
      <c r="A6007"/>
    </row>
    <row r="6008" spans="1:1" x14ac:dyDescent="0.2">
      <c r="A6008"/>
    </row>
    <row r="6009" spans="1:1" x14ac:dyDescent="0.2">
      <c r="A6009"/>
    </row>
    <row r="6010" spans="1:1" x14ac:dyDescent="0.2">
      <c r="A6010"/>
    </row>
    <row r="6011" spans="1:1" x14ac:dyDescent="0.2">
      <c r="A6011"/>
    </row>
    <row r="6012" spans="1:1" x14ac:dyDescent="0.2">
      <c r="A6012"/>
    </row>
    <row r="6013" spans="1:1" x14ac:dyDescent="0.2">
      <c r="A6013"/>
    </row>
    <row r="6014" spans="1:1" x14ac:dyDescent="0.2">
      <c r="A6014"/>
    </row>
    <row r="6015" spans="1:1" x14ac:dyDescent="0.2">
      <c r="A6015"/>
    </row>
    <row r="6016" spans="1:1" x14ac:dyDescent="0.2">
      <c r="A6016"/>
    </row>
    <row r="6017" spans="1:1" x14ac:dyDescent="0.2">
      <c r="A6017"/>
    </row>
    <row r="6018" spans="1:1" x14ac:dyDescent="0.2">
      <c r="A6018"/>
    </row>
    <row r="6019" spans="1:1" x14ac:dyDescent="0.2">
      <c r="A6019"/>
    </row>
    <row r="6020" spans="1:1" x14ac:dyDescent="0.2">
      <c r="A6020"/>
    </row>
    <row r="6021" spans="1:1" x14ac:dyDescent="0.2">
      <c r="A6021"/>
    </row>
    <row r="6022" spans="1:1" x14ac:dyDescent="0.2">
      <c r="A6022"/>
    </row>
    <row r="6023" spans="1:1" x14ac:dyDescent="0.2">
      <c r="A6023"/>
    </row>
    <row r="6024" spans="1:1" x14ac:dyDescent="0.2">
      <c r="A6024"/>
    </row>
    <row r="6025" spans="1:1" x14ac:dyDescent="0.2">
      <c r="A6025"/>
    </row>
    <row r="6026" spans="1:1" x14ac:dyDescent="0.2">
      <c r="A6026"/>
    </row>
    <row r="6027" spans="1:1" x14ac:dyDescent="0.2">
      <c r="A6027"/>
    </row>
    <row r="6028" spans="1:1" x14ac:dyDescent="0.2">
      <c r="A6028"/>
    </row>
    <row r="6029" spans="1:1" x14ac:dyDescent="0.2">
      <c r="A6029"/>
    </row>
    <row r="6030" spans="1:1" x14ac:dyDescent="0.2">
      <c r="A6030"/>
    </row>
    <row r="6031" spans="1:1" x14ac:dyDescent="0.2">
      <c r="A6031"/>
    </row>
    <row r="6032" spans="1:1" x14ac:dyDescent="0.2">
      <c r="A6032"/>
    </row>
    <row r="6033" spans="1:1" x14ac:dyDescent="0.2">
      <c r="A6033"/>
    </row>
    <row r="6034" spans="1:1" x14ac:dyDescent="0.2">
      <c r="A6034"/>
    </row>
    <row r="6035" spans="1:1" x14ac:dyDescent="0.2">
      <c r="A6035"/>
    </row>
    <row r="6036" spans="1:1" x14ac:dyDescent="0.2">
      <c r="A6036"/>
    </row>
    <row r="6037" spans="1:1" x14ac:dyDescent="0.2">
      <c r="A6037"/>
    </row>
    <row r="6038" spans="1:1" x14ac:dyDescent="0.2">
      <c r="A6038"/>
    </row>
    <row r="6039" spans="1:1" x14ac:dyDescent="0.2">
      <c r="A6039"/>
    </row>
    <row r="6040" spans="1:1" x14ac:dyDescent="0.2">
      <c r="A6040"/>
    </row>
    <row r="6041" spans="1:1" x14ac:dyDescent="0.2">
      <c r="A6041"/>
    </row>
    <row r="6042" spans="1:1" x14ac:dyDescent="0.2">
      <c r="A6042"/>
    </row>
    <row r="6043" spans="1:1" x14ac:dyDescent="0.2">
      <c r="A6043"/>
    </row>
    <row r="6044" spans="1:1" x14ac:dyDescent="0.2">
      <c r="A6044"/>
    </row>
    <row r="6045" spans="1:1" x14ac:dyDescent="0.2">
      <c r="A6045"/>
    </row>
    <row r="6046" spans="1:1" x14ac:dyDescent="0.2">
      <c r="A6046"/>
    </row>
    <row r="6047" spans="1:1" x14ac:dyDescent="0.2">
      <c r="A6047"/>
    </row>
    <row r="6048" spans="1:1" x14ac:dyDescent="0.2">
      <c r="A6048"/>
    </row>
    <row r="6049" spans="1:1" x14ac:dyDescent="0.2">
      <c r="A6049"/>
    </row>
    <row r="6050" spans="1:1" x14ac:dyDescent="0.2">
      <c r="A6050"/>
    </row>
    <row r="6051" spans="1:1" x14ac:dyDescent="0.2">
      <c r="A6051"/>
    </row>
    <row r="6052" spans="1:1" x14ac:dyDescent="0.2">
      <c r="A6052"/>
    </row>
    <row r="6053" spans="1:1" x14ac:dyDescent="0.2">
      <c r="A6053"/>
    </row>
    <row r="6054" spans="1:1" x14ac:dyDescent="0.2">
      <c r="A6054"/>
    </row>
    <row r="6055" spans="1:1" x14ac:dyDescent="0.2">
      <c r="A6055"/>
    </row>
    <row r="6056" spans="1:1" x14ac:dyDescent="0.2">
      <c r="A6056"/>
    </row>
    <row r="6057" spans="1:1" x14ac:dyDescent="0.2">
      <c r="A6057"/>
    </row>
    <row r="6058" spans="1:1" x14ac:dyDescent="0.2">
      <c r="A6058"/>
    </row>
    <row r="6059" spans="1:1" x14ac:dyDescent="0.2">
      <c r="A6059"/>
    </row>
    <row r="6060" spans="1:1" x14ac:dyDescent="0.2">
      <c r="A6060"/>
    </row>
    <row r="6061" spans="1:1" x14ac:dyDescent="0.2">
      <c r="A6061"/>
    </row>
    <row r="6062" spans="1:1" x14ac:dyDescent="0.2">
      <c r="A6062"/>
    </row>
    <row r="6063" spans="1:1" x14ac:dyDescent="0.2">
      <c r="A6063"/>
    </row>
    <row r="6064" spans="1:1" x14ac:dyDescent="0.2">
      <c r="A6064"/>
    </row>
    <row r="6065" spans="1:1" x14ac:dyDescent="0.2">
      <c r="A6065"/>
    </row>
    <row r="6066" spans="1:1" x14ac:dyDescent="0.2">
      <c r="A6066"/>
    </row>
    <row r="6067" spans="1:1" x14ac:dyDescent="0.2">
      <c r="A6067"/>
    </row>
    <row r="6068" spans="1:1" x14ac:dyDescent="0.2">
      <c r="A6068"/>
    </row>
    <row r="6069" spans="1:1" x14ac:dyDescent="0.2">
      <c r="A6069"/>
    </row>
    <row r="6070" spans="1:1" x14ac:dyDescent="0.2">
      <c r="A6070"/>
    </row>
    <row r="6071" spans="1:1" x14ac:dyDescent="0.2">
      <c r="A6071"/>
    </row>
    <row r="6072" spans="1:1" x14ac:dyDescent="0.2">
      <c r="A6072"/>
    </row>
    <row r="6073" spans="1:1" x14ac:dyDescent="0.2">
      <c r="A6073"/>
    </row>
    <row r="6074" spans="1:1" x14ac:dyDescent="0.2">
      <c r="A6074"/>
    </row>
    <row r="6075" spans="1:1" x14ac:dyDescent="0.2">
      <c r="A6075"/>
    </row>
    <row r="6076" spans="1:1" x14ac:dyDescent="0.2">
      <c r="A6076"/>
    </row>
    <row r="6077" spans="1:1" x14ac:dyDescent="0.2">
      <c r="A6077"/>
    </row>
    <row r="6078" spans="1:1" x14ac:dyDescent="0.2">
      <c r="A6078"/>
    </row>
    <row r="6079" spans="1:1" x14ac:dyDescent="0.2">
      <c r="A6079"/>
    </row>
    <row r="6080" spans="1:1" x14ac:dyDescent="0.2">
      <c r="A6080"/>
    </row>
    <row r="6081" spans="1:1" x14ac:dyDescent="0.2">
      <c r="A6081"/>
    </row>
    <row r="6082" spans="1:1" x14ac:dyDescent="0.2">
      <c r="A6082"/>
    </row>
    <row r="6083" spans="1:1" x14ac:dyDescent="0.2">
      <c r="A6083"/>
    </row>
    <row r="6084" spans="1:1" x14ac:dyDescent="0.2">
      <c r="A6084"/>
    </row>
    <row r="6085" spans="1:1" x14ac:dyDescent="0.2">
      <c r="A6085"/>
    </row>
    <row r="6086" spans="1:1" x14ac:dyDescent="0.2">
      <c r="A6086"/>
    </row>
    <row r="6087" spans="1:1" x14ac:dyDescent="0.2">
      <c r="A6087"/>
    </row>
    <row r="6088" spans="1:1" x14ac:dyDescent="0.2">
      <c r="A6088"/>
    </row>
    <row r="6089" spans="1:1" x14ac:dyDescent="0.2">
      <c r="A6089"/>
    </row>
    <row r="6090" spans="1:1" x14ac:dyDescent="0.2">
      <c r="A6090"/>
    </row>
    <row r="6091" spans="1:1" x14ac:dyDescent="0.2">
      <c r="A6091"/>
    </row>
    <row r="6092" spans="1:1" x14ac:dyDescent="0.2">
      <c r="A6092"/>
    </row>
    <row r="6093" spans="1:1" x14ac:dyDescent="0.2">
      <c r="A6093"/>
    </row>
    <row r="6094" spans="1:1" x14ac:dyDescent="0.2">
      <c r="A6094"/>
    </row>
    <row r="6095" spans="1:1" x14ac:dyDescent="0.2">
      <c r="A6095"/>
    </row>
    <row r="6096" spans="1:1" x14ac:dyDescent="0.2">
      <c r="A6096"/>
    </row>
    <row r="6097" spans="1:1" x14ac:dyDescent="0.2">
      <c r="A6097"/>
    </row>
    <row r="6098" spans="1:1" x14ac:dyDescent="0.2">
      <c r="A6098"/>
    </row>
    <row r="6099" spans="1:1" x14ac:dyDescent="0.2">
      <c r="A6099"/>
    </row>
    <row r="6100" spans="1:1" x14ac:dyDescent="0.2">
      <c r="A6100"/>
    </row>
    <row r="6101" spans="1:1" x14ac:dyDescent="0.2">
      <c r="A6101"/>
    </row>
    <row r="6102" spans="1:1" x14ac:dyDescent="0.2">
      <c r="A6102"/>
    </row>
    <row r="6103" spans="1:1" x14ac:dyDescent="0.2">
      <c r="A6103"/>
    </row>
    <row r="6104" spans="1:1" x14ac:dyDescent="0.2">
      <c r="A6104"/>
    </row>
    <row r="6105" spans="1:1" x14ac:dyDescent="0.2">
      <c r="A6105"/>
    </row>
    <row r="6106" spans="1:1" x14ac:dyDescent="0.2">
      <c r="A6106"/>
    </row>
    <row r="6107" spans="1:1" x14ac:dyDescent="0.2">
      <c r="A6107"/>
    </row>
    <row r="6108" spans="1:1" x14ac:dyDescent="0.2">
      <c r="A6108"/>
    </row>
    <row r="6109" spans="1:1" x14ac:dyDescent="0.2">
      <c r="A6109"/>
    </row>
    <row r="6110" spans="1:1" x14ac:dyDescent="0.2">
      <c r="A6110"/>
    </row>
    <row r="6111" spans="1:1" x14ac:dyDescent="0.2">
      <c r="A6111"/>
    </row>
    <row r="6112" spans="1:1" x14ac:dyDescent="0.2">
      <c r="A6112"/>
    </row>
    <row r="6113" spans="1:1" x14ac:dyDescent="0.2">
      <c r="A6113"/>
    </row>
    <row r="6114" spans="1:1" x14ac:dyDescent="0.2">
      <c r="A6114"/>
    </row>
    <row r="6115" spans="1:1" x14ac:dyDescent="0.2">
      <c r="A6115"/>
    </row>
    <row r="6116" spans="1:1" x14ac:dyDescent="0.2">
      <c r="A6116"/>
    </row>
    <row r="6117" spans="1:1" x14ac:dyDescent="0.2">
      <c r="A6117"/>
    </row>
    <row r="6118" spans="1:1" x14ac:dyDescent="0.2">
      <c r="A6118"/>
    </row>
    <row r="6119" spans="1:1" x14ac:dyDescent="0.2">
      <c r="A6119"/>
    </row>
    <row r="6120" spans="1:1" x14ac:dyDescent="0.2">
      <c r="A6120"/>
    </row>
    <row r="6121" spans="1:1" x14ac:dyDescent="0.2">
      <c r="A6121"/>
    </row>
    <row r="6122" spans="1:1" x14ac:dyDescent="0.2">
      <c r="A6122"/>
    </row>
    <row r="6123" spans="1:1" x14ac:dyDescent="0.2">
      <c r="A6123"/>
    </row>
    <row r="6124" spans="1:1" x14ac:dyDescent="0.2">
      <c r="A6124"/>
    </row>
    <row r="6125" spans="1:1" x14ac:dyDescent="0.2">
      <c r="A6125"/>
    </row>
    <row r="6126" spans="1:1" x14ac:dyDescent="0.2">
      <c r="A6126"/>
    </row>
    <row r="6127" spans="1:1" x14ac:dyDescent="0.2">
      <c r="A6127"/>
    </row>
    <row r="6128" spans="1:1" x14ac:dyDescent="0.2">
      <c r="A6128"/>
    </row>
    <row r="6129" spans="1:1" x14ac:dyDescent="0.2">
      <c r="A6129"/>
    </row>
    <row r="6130" spans="1:1" x14ac:dyDescent="0.2">
      <c r="A6130"/>
    </row>
    <row r="6131" spans="1:1" x14ac:dyDescent="0.2">
      <c r="A6131"/>
    </row>
    <row r="6132" spans="1:1" x14ac:dyDescent="0.2">
      <c r="A6132"/>
    </row>
    <row r="6133" spans="1:1" x14ac:dyDescent="0.2">
      <c r="A6133"/>
    </row>
    <row r="6134" spans="1:1" x14ac:dyDescent="0.2">
      <c r="A6134"/>
    </row>
    <row r="6135" spans="1:1" x14ac:dyDescent="0.2">
      <c r="A6135"/>
    </row>
    <row r="6136" spans="1:1" x14ac:dyDescent="0.2">
      <c r="A6136"/>
    </row>
    <row r="6137" spans="1:1" x14ac:dyDescent="0.2">
      <c r="A6137"/>
    </row>
    <row r="6138" spans="1:1" x14ac:dyDescent="0.2">
      <c r="A6138"/>
    </row>
    <row r="6139" spans="1:1" x14ac:dyDescent="0.2">
      <c r="A6139"/>
    </row>
    <row r="6140" spans="1:1" x14ac:dyDescent="0.2">
      <c r="A6140"/>
    </row>
    <row r="6141" spans="1:1" x14ac:dyDescent="0.2">
      <c r="A6141"/>
    </row>
    <row r="6142" spans="1:1" x14ac:dyDescent="0.2">
      <c r="A6142"/>
    </row>
    <row r="6143" spans="1:1" x14ac:dyDescent="0.2">
      <c r="A6143"/>
    </row>
    <row r="6144" spans="1:1" x14ac:dyDescent="0.2">
      <c r="A6144"/>
    </row>
    <row r="6145" spans="1:1" x14ac:dyDescent="0.2">
      <c r="A6145"/>
    </row>
    <row r="6146" spans="1:1" x14ac:dyDescent="0.2">
      <c r="A6146"/>
    </row>
    <row r="6147" spans="1:1" x14ac:dyDescent="0.2">
      <c r="A6147"/>
    </row>
    <row r="6148" spans="1:1" x14ac:dyDescent="0.2">
      <c r="A6148"/>
    </row>
    <row r="6149" spans="1:1" x14ac:dyDescent="0.2">
      <c r="A6149"/>
    </row>
    <row r="6150" spans="1:1" x14ac:dyDescent="0.2">
      <c r="A6150"/>
    </row>
    <row r="6151" spans="1:1" x14ac:dyDescent="0.2">
      <c r="A6151"/>
    </row>
    <row r="6152" spans="1:1" x14ac:dyDescent="0.2">
      <c r="A6152"/>
    </row>
    <row r="6153" spans="1:1" x14ac:dyDescent="0.2">
      <c r="A6153"/>
    </row>
    <row r="6154" spans="1:1" x14ac:dyDescent="0.2">
      <c r="A6154"/>
    </row>
    <row r="6155" spans="1:1" x14ac:dyDescent="0.2">
      <c r="A6155"/>
    </row>
    <row r="6156" spans="1:1" x14ac:dyDescent="0.2">
      <c r="A6156"/>
    </row>
    <row r="6157" spans="1:1" x14ac:dyDescent="0.2">
      <c r="A6157"/>
    </row>
    <row r="6158" spans="1:1" x14ac:dyDescent="0.2">
      <c r="A6158"/>
    </row>
    <row r="6159" spans="1:1" x14ac:dyDescent="0.2">
      <c r="A6159"/>
    </row>
    <row r="6160" spans="1:1" x14ac:dyDescent="0.2">
      <c r="A6160"/>
    </row>
    <row r="6161" spans="1:1" x14ac:dyDescent="0.2">
      <c r="A6161"/>
    </row>
    <row r="6162" spans="1:1" x14ac:dyDescent="0.2">
      <c r="A6162"/>
    </row>
    <row r="6163" spans="1:1" x14ac:dyDescent="0.2">
      <c r="A6163"/>
    </row>
    <row r="6164" spans="1:1" x14ac:dyDescent="0.2">
      <c r="A6164"/>
    </row>
    <row r="6165" spans="1:1" x14ac:dyDescent="0.2">
      <c r="A6165"/>
    </row>
    <row r="6166" spans="1:1" x14ac:dyDescent="0.2">
      <c r="A6166"/>
    </row>
    <row r="6167" spans="1:1" x14ac:dyDescent="0.2">
      <c r="A6167"/>
    </row>
    <row r="6168" spans="1:1" x14ac:dyDescent="0.2">
      <c r="A6168"/>
    </row>
    <row r="6169" spans="1:1" x14ac:dyDescent="0.2">
      <c r="A6169"/>
    </row>
    <row r="6170" spans="1:1" x14ac:dyDescent="0.2">
      <c r="A6170"/>
    </row>
    <row r="6171" spans="1:1" x14ac:dyDescent="0.2">
      <c r="A6171"/>
    </row>
    <row r="6172" spans="1:1" x14ac:dyDescent="0.2">
      <c r="A6172"/>
    </row>
    <row r="6173" spans="1:1" x14ac:dyDescent="0.2">
      <c r="A6173"/>
    </row>
    <row r="6174" spans="1:1" x14ac:dyDescent="0.2">
      <c r="A6174"/>
    </row>
    <row r="6175" spans="1:1" x14ac:dyDescent="0.2">
      <c r="A6175"/>
    </row>
    <row r="6176" spans="1:1" x14ac:dyDescent="0.2">
      <c r="A6176"/>
    </row>
    <row r="6177" spans="1:1" x14ac:dyDescent="0.2">
      <c r="A6177"/>
    </row>
    <row r="6178" spans="1:1" x14ac:dyDescent="0.2">
      <c r="A6178"/>
    </row>
    <row r="6179" spans="1:1" x14ac:dyDescent="0.2">
      <c r="A6179"/>
    </row>
    <row r="6180" spans="1:1" x14ac:dyDescent="0.2">
      <c r="A6180"/>
    </row>
    <row r="6181" spans="1:1" x14ac:dyDescent="0.2">
      <c r="A6181"/>
    </row>
    <row r="6182" spans="1:1" x14ac:dyDescent="0.2">
      <c r="A6182"/>
    </row>
    <row r="6183" spans="1:1" x14ac:dyDescent="0.2">
      <c r="A6183"/>
    </row>
    <row r="6184" spans="1:1" x14ac:dyDescent="0.2">
      <c r="A6184"/>
    </row>
    <row r="6185" spans="1:1" x14ac:dyDescent="0.2">
      <c r="A6185"/>
    </row>
    <row r="6186" spans="1:1" x14ac:dyDescent="0.2">
      <c r="A6186"/>
    </row>
    <row r="6187" spans="1:1" x14ac:dyDescent="0.2">
      <c r="A6187"/>
    </row>
    <row r="6188" spans="1:1" x14ac:dyDescent="0.2">
      <c r="A6188"/>
    </row>
    <row r="6189" spans="1:1" x14ac:dyDescent="0.2">
      <c r="A6189"/>
    </row>
    <row r="6190" spans="1:1" x14ac:dyDescent="0.2">
      <c r="A6190"/>
    </row>
    <row r="6191" spans="1:1" x14ac:dyDescent="0.2">
      <c r="A6191"/>
    </row>
    <row r="6192" spans="1:1" x14ac:dyDescent="0.2">
      <c r="A6192"/>
    </row>
    <row r="6193" spans="1:1" x14ac:dyDescent="0.2">
      <c r="A6193"/>
    </row>
    <row r="6194" spans="1:1" x14ac:dyDescent="0.2">
      <c r="A6194"/>
    </row>
    <row r="6195" spans="1:1" x14ac:dyDescent="0.2">
      <c r="A6195"/>
    </row>
    <row r="6196" spans="1:1" x14ac:dyDescent="0.2">
      <c r="A6196"/>
    </row>
    <row r="6197" spans="1:1" x14ac:dyDescent="0.2">
      <c r="A6197"/>
    </row>
    <row r="6198" spans="1:1" x14ac:dyDescent="0.2">
      <c r="A6198"/>
    </row>
    <row r="6199" spans="1:1" x14ac:dyDescent="0.2">
      <c r="A6199"/>
    </row>
    <row r="6200" spans="1:1" x14ac:dyDescent="0.2">
      <c r="A6200"/>
    </row>
    <row r="6201" spans="1:1" x14ac:dyDescent="0.2">
      <c r="A6201"/>
    </row>
    <row r="6202" spans="1:1" x14ac:dyDescent="0.2">
      <c r="A6202"/>
    </row>
    <row r="6203" spans="1:1" x14ac:dyDescent="0.2">
      <c r="A6203"/>
    </row>
    <row r="6204" spans="1:1" x14ac:dyDescent="0.2">
      <c r="A6204"/>
    </row>
    <row r="6205" spans="1:1" x14ac:dyDescent="0.2">
      <c r="A6205"/>
    </row>
    <row r="6206" spans="1:1" x14ac:dyDescent="0.2">
      <c r="A6206"/>
    </row>
    <row r="6207" spans="1:1" x14ac:dyDescent="0.2">
      <c r="A6207"/>
    </row>
    <row r="6208" spans="1:1" x14ac:dyDescent="0.2">
      <c r="A6208"/>
    </row>
    <row r="6209" spans="1:1" x14ac:dyDescent="0.2">
      <c r="A6209"/>
    </row>
    <row r="6210" spans="1:1" x14ac:dyDescent="0.2">
      <c r="A6210"/>
    </row>
    <row r="6211" spans="1:1" x14ac:dyDescent="0.2">
      <c r="A6211"/>
    </row>
    <row r="6212" spans="1:1" x14ac:dyDescent="0.2">
      <c r="A6212"/>
    </row>
    <row r="6213" spans="1:1" x14ac:dyDescent="0.2">
      <c r="A6213"/>
    </row>
    <row r="6214" spans="1:1" x14ac:dyDescent="0.2">
      <c r="A6214"/>
    </row>
    <row r="6215" spans="1:1" x14ac:dyDescent="0.2">
      <c r="A6215"/>
    </row>
    <row r="6216" spans="1:1" x14ac:dyDescent="0.2">
      <c r="A6216"/>
    </row>
    <row r="6217" spans="1:1" x14ac:dyDescent="0.2">
      <c r="A6217"/>
    </row>
    <row r="6218" spans="1:1" x14ac:dyDescent="0.2">
      <c r="A6218"/>
    </row>
    <row r="6219" spans="1:1" x14ac:dyDescent="0.2">
      <c r="A6219"/>
    </row>
    <row r="6220" spans="1:1" x14ac:dyDescent="0.2">
      <c r="A6220"/>
    </row>
    <row r="6221" spans="1:1" x14ac:dyDescent="0.2">
      <c r="A6221"/>
    </row>
    <row r="6222" spans="1:1" x14ac:dyDescent="0.2">
      <c r="A6222"/>
    </row>
    <row r="6223" spans="1:1" x14ac:dyDescent="0.2">
      <c r="A6223"/>
    </row>
    <row r="6224" spans="1:1" x14ac:dyDescent="0.2">
      <c r="A6224"/>
    </row>
    <row r="6225" spans="1:1" x14ac:dyDescent="0.2">
      <c r="A6225"/>
    </row>
    <row r="6226" spans="1:1" x14ac:dyDescent="0.2">
      <c r="A6226"/>
    </row>
    <row r="6227" spans="1:1" x14ac:dyDescent="0.2">
      <c r="A6227"/>
    </row>
    <row r="6228" spans="1:1" x14ac:dyDescent="0.2">
      <c r="A6228"/>
    </row>
    <row r="6229" spans="1:1" x14ac:dyDescent="0.2">
      <c r="A6229"/>
    </row>
    <row r="6230" spans="1:1" x14ac:dyDescent="0.2">
      <c r="A6230"/>
    </row>
    <row r="6231" spans="1:1" x14ac:dyDescent="0.2">
      <c r="A6231"/>
    </row>
    <row r="6232" spans="1:1" x14ac:dyDescent="0.2">
      <c r="A6232"/>
    </row>
    <row r="6233" spans="1:1" x14ac:dyDescent="0.2">
      <c r="A6233"/>
    </row>
    <row r="6234" spans="1:1" x14ac:dyDescent="0.2">
      <c r="A6234"/>
    </row>
    <row r="6235" spans="1:1" x14ac:dyDescent="0.2">
      <c r="A6235"/>
    </row>
    <row r="6236" spans="1:1" x14ac:dyDescent="0.2">
      <c r="A6236"/>
    </row>
    <row r="6237" spans="1:1" x14ac:dyDescent="0.2">
      <c r="A6237"/>
    </row>
    <row r="6238" spans="1:1" x14ac:dyDescent="0.2">
      <c r="A6238"/>
    </row>
    <row r="6239" spans="1:1" x14ac:dyDescent="0.2">
      <c r="A6239"/>
    </row>
    <row r="6240" spans="1:1" x14ac:dyDescent="0.2">
      <c r="A6240"/>
    </row>
    <row r="6241" spans="1:1" x14ac:dyDescent="0.2">
      <c r="A6241"/>
    </row>
    <row r="6242" spans="1:1" x14ac:dyDescent="0.2">
      <c r="A6242"/>
    </row>
    <row r="6243" spans="1:1" x14ac:dyDescent="0.2">
      <c r="A6243"/>
    </row>
    <row r="6244" spans="1:1" x14ac:dyDescent="0.2">
      <c r="A6244"/>
    </row>
    <row r="6245" spans="1:1" x14ac:dyDescent="0.2">
      <c r="A6245"/>
    </row>
    <row r="6246" spans="1:1" x14ac:dyDescent="0.2">
      <c r="A6246"/>
    </row>
    <row r="6247" spans="1:1" x14ac:dyDescent="0.2">
      <c r="A6247"/>
    </row>
    <row r="6248" spans="1:1" x14ac:dyDescent="0.2">
      <c r="A6248"/>
    </row>
    <row r="6249" spans="1:1" x14ac:dyDescent="0.2">
      <c r="A6249"/>
    </row>
    <row r="6250" spans="1:1" x14ac:dyDescent="0.2">
      <c r="A6250"/>
    </row>
    <row r="6251" spans="1:1" x14ac:dyDescent="0.2">
      <c r="A6251"/>
    </row>
    <row r="6252" spans="1:1" x14ac:dyDescent="0.2">
      <c r="A6252"/>
    </row>
    <row r="6253" spans="1:1" x14ac:dyDescent="0.2">
      <c r="A6253"/>
    </row>
    <row r="6254" spans="1:1" x14ac:dyDescent="0.2">
      <c r="A6254"/>
    </row>
    <row r="6255" spans="1:1" x14ac:dyDescent="0.2">
      <c r="A6255"/>
    </row>
    <row r="6256" spans="1:1" x14ac:dyDescent="0.2">
      <c r="A6256"/>
    </row>
    <row r="6257" spans="1:1" x14ac:dyDescent="0.2">
      <c r="A6257"/>
    </row>
    <row r="6258" spans="1:1" x14ac:dyDescent="0.2">
      <c r="A6258"/>
    </row>
    <row r="6259" spans="1:1" x14ac:dyDescent="0.2">
      <c r="A6259"/>
    </row>
    <row r="6260" spans="1:1" x14ac:dyDescent="0.2">
      <c r="A6260"/>
    </row>
    <row r="6261" spans="1:1" x14ac:dyDescent="0.2">
      <c r="A6261"/>
    </row>
    <row r="6262" spans="1:1" x14ac:dyDescent="0.2">
      <c r="A6262"/>
    </row>
    <row r="6263" spans="1:1" x14ac:dyDescent="0.2">
      <c r="A6263"/>
    </row>
    <row r="6264" spans="1:1" x14ac:dyDescent="0.2">
      <c r="A6264"/>
    </row>
    <row r="6265" spans="1:1" x14ac:dyDescent="0.2">
      <c r="A6265"/>
    </row>
    <row r="6266" spans="1:1" x14ac:dyDescent="0.2">
      <c r="A6266"/>
    </row>
    <row r="6267" spans="1:1" x14ac:dyDescent="0.2">
      <c r="A6267"/>
    </row>
    <row r="6268" spans="1:1" x14ac:dyDescent="0.2">
      <c r="A6268"/>
    </row>
    <row r="6269" spans="1:1" x14ac:dyDescent="0.2">
      <c r="A6269"/>
    </row>
    <row r="6270" spans="1:1" x14ac:dyDescent="0.2">
      <c r="A6270"/>
    </row>
    <row r="6271" spans="1:1" x14ac:dyDescent="0.2">
      <c r="A6271"/>
    </row>
    <row r="6272" spans="1:1" x14ac:dyDescent="0.2">
      <c r="A6272"/>
    </row>
    <row r="6273" spans="1:1" x14ac:dyDescent="0.2">
      <c r="A6273"/>
    </row>
    <row r="6274" spans="1:1" x14ac:dyDescent="0.2">
      <c r="A6274"/>
    </row>
    <row r="6275" spans="1:1" x14ac:dyDescent="0.2">
      <c r="A6275"/>
    </row>
    <row r="6276" spans="1:1" x14ac:dyDescent="0.2">
      <c r="A6276"/>
    </row>
    <row r="6277" spans="1:1" x14ac:dyDescent="0.2">
      <c r="A6277"/>
    </row>
    <row r="6278" spans="1:1" x14ac:dyDescent="0.2">
      <c r="A6278"/>
    </row>
    <row r="6279" spans="1:1" x14ac:dyDescent="0.2">
      <c r="A6279"/>
    </row>
    <row r="6280" spans="1:1" x14ac:dyDescent="0.2">
      <c r="A6280"/>
    </row>
    <row r="6281" spans="1:1" x14ac:dyDescent="0.2">
      <c r="A6281"/>
    </row>
    <row r="6282" spans="1:1" x14ac:dyDescent="0.2">
      <c r="A6282"/>
    </row>
    <row r="6283" spans="1:1" x14ac:dyDescent="0.2">
      <c r="A6283"/>
    </row>
    <row r="6284" spans="1:1" x14ac:dyDescent="0.2">
      <c r="A6284"/>
    </row>
    <row r="6285" spans="1:1" x14ac:dyDescent="0.2">
      <c r="A6285"/>
    </row>
    <row r="6286" spans="1:1" x14ac:dyDescent="0.2">
      <c r="A6286"/>
    </row>
    <row r="6287" spans="1:1" x14ac:dyDescent="0.2">
      <c r="A6287"/>
    </row>
    <row r="6288" spans="1:1" x14ac:dyDescent="0.2">
      <c r="A6288"/>
    </row>
    <row r="6289" spans="1:1" x14ac:dyDescent="0.2">
      <c r="A6289"/>
    </row>
    <row r="6290" spans="1:1" x14ac:dyDescent="0.2">
      <c r="A6290"/>
    </row>
    <row r="6291" spans="1:1" x14ac:dyDescent="0.2">
      <c r="A6291"/>
    </row>
    <row r="6292" spans="1:1" x14ac:dyDescent="0.2">
      <c r="A6292"/>
    </row>
    <row r="6293" spans="1:1" x14ac:dyDescent="0.2">
      <c r="A6293"/>
    </row>
    <row r="6294" spans="1:1" x14ac:dyDescent="0.2">
      <c r="A6294"/>
    </row>
    <row r="6295" spans="1:1" x14ac:dyDescent="0.2">
      <c r="A6295"/>
    </row>
    <row r="6296" spans="1:1" x14ac:dyDescent="0.2">
      <c r="A6296"/>
    </row>
    <row r="6297" spans="1:1" x14ac:dyDescent="0.2">
      <c r="A6297"/>
    </row>
    <row r="6298" spans="1:1" x14ac:dyDescent="0.2">
      <c r="A6298"/>
    </row>
    <row r="6299" spans="1:1" x14ac:dyDescent="0.2">
      <c r="A6299"/>
    </row>
    <row r="6300" spans="1:1" x14ac:dyDescent="0.2">
      <c r="A6300"/>
    </row>
    <row r="6301" spans="1:1" x14ac:dyDescent="0.2">
      <c r="A6301"/>
    </row>
    <row r="6302" spans="1:1" x14ac:dyDescent="0.2">
      <c r="A6302"/>
    </row>
    <row r="6303" spans="1:1" x14ac:dyDescent="0.2">
      <c r="A6303"/>
    </row>
    <row r="6304" spans="1:1" x14ac:dyDescent="0.2">
      <c r="A6304"/>
    </row>
    <row r="6305" spans="1:1" x14ac:dyDescent="0.2">
      <c r="A6305"/>
    </row>
    <row r="6306" spans="1:1" x14ac:dyDescent="0.2">
      <c r="A6306"/>
    </row>
    <row r="6307" spans="1:1" x14ac:dyDescent="0.2">
      <c r="A6307"/>
    </row>
    <row r="6308" spans="1:1" x14ac:dyDescent="0.2">
      <c r="A6308"/>
    </row>
    <row r="6309" spans="1:1" x14ac:dyDescent="0.2">
      <c r="A6309"/>
    </row>
    <row r="6310" spans="1:1" x14ac:dyDescent="0.2">
      <c r="A6310"/>
    </row>
    <row r="6311" spans="1:1" x14ac:dyDescent="0.2">
      <c r="A6311"/>
    </row>
    <row r="6312" spans="1:1" x14ac:dyDescent="0.2">
      <c r="A6312"/>
    </row>
    <row r="6313" spans="1:1" x14ac:dyDescent="0.2">
      <c r="A6313"/>
    </row>
    <row r="6314" spans="1:1" x14ac:dyDescent="0.2">
      <c r="A6314"/>
    </row>
    <row r="6315" spans="1:1" x14ac:dyDescent="0.2">
      <c r="A6315"/>
    </row>
    <row r="6316" spans="1:1" x14ac:dyDescent="0.2">
      <c r="A6316"/>
    </row>
    <row r="6317" spans="1:1" x14ac:dyDescent="0.2">
      <c r="A6317"/>
    </row>
    <row r="6318" spans="1:1" x14ac:dyDescent="0.2">
      <c r="A6318"/>
    </row>
    <row r="6319" spans="1:1" x14ac:dyDescent="0.2">
      <c r="A6319"/>
    </row>
    <row r="6320" spans="1:1" x14ac:dyDescent="0.2">
      <c r="A6320"/>
    </row>
    <row r="6321" spans="1:1" x14ac:dyDescent="0.2">
      <c r="A6321"/>
    </row>
    <row r="6322" spans="1:1" x14ac:dyDescent="0.2">
      <c r="A6322"/>
    </row>
    <row r="6323" spans="1:1" x14ac:dyDescent="0.2">
      <c r="A6323"/>
    </row>
    <row r="6324" spans="1:1" x14ac:dyDescent="0.2">
      <c r="A6324"/>
    </row>
    <row r="6325" spans="1:1" x14ac:dyDescent="0.2">
      <c r="A6325"/>
    </row>
    <row r="6326" spans="1:1" x14ac:dyDescent="0.2">
      <c r="A6326"/>
    </row>
    <row r="6327" spans="1:1" x14ac:dyDescent="0.2">
      <c r="A6327"/>
    </row>
    <row r="6328" spans="1:1" x14ac:dyDescent="0.2">
      <c r="A6328"/>
    </row>
    <row r="6329" spans="1:1" x14ac:dyDescent="0.2">
      <c r="A6329"/>
    </row>
    <row r="6330" spans="1:1" x14ac:dyDescent="0.2">
      <c r="A6330"/>
    </row>
    <row r="6331" spans="1:1" x14ac:dyDescent="0.2">
      <c r="A6331"/>
    </row>
    <row r="6332" spans="1:1" x14ac:dyDescent="0.2">
      <c r="A6332"/>
    </row>
    <row r="6333" spans="1:1" x14ac:dyDescent="0.2">
      <c r="A6333"/>
    </row>
    <row r="6334" spans="1:1" x14ac:dyDescent="0.2">
      <c r="A6334"/>
    </row>
    <row r="6335" spans="1:1" x14ac:dyDescent="0.2">
      <c r="A6335"/>
    </row>
    <row r="6336" spans="1:1" x14ac:dyDescent="0.2">
      <c r="A6336"/>
    </row>
    <row r="6337" spans="1:1" x14ac:dyDescent="0.2">
      <c r="A6337"/>
    </row>
    <row r="6338" spans="1:1" x14ac:dyDescent="0.2">
      <c r="A6338"/>
    </row>
    <row r="6339" spans="1:1" x14ac:dyDescent="0.2">
      <c r="A6339"/>
    </row>
    <row r="6340" spans="1:1" x14ac:dyDescent="0.2">
      <c r="A6340"/>
    </row>
    <row r="6341" spans="1:1" x14ac:dyDescent="0.2">
      <c r="A6341"/>
    </row>
    <row r="6342" spans="1:1" x14ac:dyDescent="0.2">
      <c r="A6342"/>
    </row>
    <row r="6343" spans="1:1" x14ac:dyDescent="0.2">
      <c r="A6343"/>
    </row>
    <row r="6344" spans="1:1" x14ac:dyDescent="0.2">
      <c r="A6344"/>
    </row>
    <row r="6345" spans="1:1" x14ac:dyDescent="0.2">
      <c r="A6345"/>
    </row>
    <row r="6346" spans="1:1" x14ac:dyDescent="0.2">
      <c r="A6346"/>
    </row>
    <row r="6347" spans="1:1" x14ac:dyDescent="0.2">
      <c r="A6347"/>
    </row>
    <row r="6348" spans="1:1" x14ac:dyDescent="0.2">
      <c r="A6348"/>
    </row>
    <row r="6349" spans="1:1" x14ac:dyDescent="0.2">
      <c r="A6349"/>
    </row>
    <row r="6350" spans="1:1" x14ac:dyDescent="0.2">
      <c r="A6350"/>
    </row>
    <row r="6351" spans="1:1" x14ac:dyDescent="0.2">
      <c r="A6351"/>
    </row>
    <row r="6352" spans="1:1" x14ac:dyDescent="0.2">
      <c r="A6352"/>
    </row>
    <row r="6353" spans="1:1" x14ac:dyDescent="0.2">
      <c r="A6353"/>
    </row>
    <row r="6354" spans="1:1" x14ac:dyDescent="0.2">
      <c r="A6354"/>
    </row>
    <row r="6355" spans="1:1" x14ac:dyDescent="0.2">
      <c r="A6355"/>
    </row>
    <row r="6356" spans="1:1" x14ac:dyDescent="0.2">
      <c r="A6356"/>
    </row>
    <row r="6357" spans="1:1" x14ac:dyDescent="0.2">
      <c r="A6357"/>
    </row>
    <row r="6358" spans="1:1" x14ac:dyDescent="0.2">
      <c r="A6358"/>
    </row>
    <row r="6359" spans="1:1" x14ac:dyDescent="0.2">
      <c r="A6359"/>
    </row>
    <row r="6360" spans="1:1" x14ac:dyDescent="0.2">
      <c r="A6360"/>
    </row>
    <row r="6361" spans="1:1" x14ac:dyDescent="0.2">
      <c r="A6361"/>
    </row>
    <row r="6362" spans="1:1" x14ac:dyDescent="0.2">
      <c r="A6362"/>
    </row>
    <row r="6363" spans="1:1" x14ac:dyDescent="0.2">
      <c r="A6363"/>
    </row>
    <row r="6364" spans="1:1" x14ac:dyDescent="0.2">
      <c r="A6364"/>
    </row>
    <row r="6365" spans="1:1" x14ac:dyDescent="0.2">
      <c r="A6365"/>
    </row>
    <row r="6366" spans="1:1" x14ac:dyDescent="0.2">
      <c r="A6366"/>
    </row>
    <row r="6367" spans="1:1" x14ac:dyDescent="0.2">
      <c r="A6367"/>
    </row>
    <row r="6368" spans="1:1" x14ac:dyDescent="0.2">
      <c r="A6368"/>
    </row>
    <row r="6369" spans="1:1" x14ac:dyDescent="0.2">
      <c r="A6369"/>
    </row>
    <row r="6370" spans="1:1" x14ac:dyDescent="0.2">
      <c r="A6370"/>
    </row>
    <row r="6371" spans="1:1" x14ac:dyDescent="0.2">
      <c r="A6371"/>
    </row>
    <row r="6372" spans="1:1" x14ac:dyDescent="0.2">
      <c r="A6372"/>
    </row>
    <row r="6373" spans="1:1" x14ac:dyDescent="0.2">
      <c r="A6373"/>
    </row>
    <row r="6374" spans="1:1" x14ac:dyDescent="0.2">
      <c r="A6374"/>
    </row>
    <row r="6375" spans="1:1" x14ac:dyDescent="0.2">
      <c r="A6375"/>
    </row>
    <row r="6376" spans="1:1" x14ac:dyDescent="0.2">
      <c r="A6376"/>
    </row>
    <row r="6377" spans="1:1" x14ac:dyDescent="0.2">
      <c r="A6377"/>
    </row>
    <row r="6378" spans="1:1" x14ac:dyDescent="0.2">
      <c r="A6378"/>
    </row>
    <row r="6379" spans="1:1" x14ac:dyDescent="0.2">
      <c r="A6379"/>
    </row>
    <row r="6380" spans="1:1" x14ac:dyDescent="0.2">
      <c r="A6380"/>
    </row>
    <row r="6381" spans="1:1" x14ac:dyDescent="0.2">
      <c r="A6381"/>
    </row>
    <row r="6382" spans="1:1" x14ac:dyDescent="0.2">
      <c r="A6382"/>
    </row>
    <row r="6383" spans="1:1" x14ac:dyDescent="0.2">
      <c r="A6383"/>
    </row>
    <row r="6384" spans="1:1" x14ac:dyDescent="0.2">
      <c r="A6384"/>
    </row>
    <row r="6385" spans="1:1" x14ac:dyDescent="0.2">
      <c r="A6385"/>
    </row>
    <row r="6386" spans="1:1" x14ac:dyDescent="0.2">
      <c r="A6386"/>
    </row>
    <row r="6387" spans="1:1" x14ac:dyDescent="0.2">
      <c r="A6387"/>
    </row>
    <row r="6388" spans="1:1" x14ac:dyDescent="0.2">
      <c r="A6388"/>
    </row>
    <row r="6389" spans="1:1" x14ac:dyDescent="0.2">
      <c r="A6389"/>
    </row>
    <row r="6390" spans="1:1" x14ac:dyDescent="0.2">
      <c r="A6390"/>
    </row>
    <row r="6391" spans="1:1" x14ac:dyDescent="0.2">
      <c r="A6391"/>
    </row>
    <row r="6392" spans="1:1" x14ac:dyDescent="0.2">
      <c r="A6392"/>
    </row>
    <row r="6393" spans="1:1" x14ac:dyDescent="0.2">
      <c r="A6393"/>
    </row>
    <row r="6394" spans="1:1" x14ac:dyDescent="0.2">
      <c r="A6394"/>
    </row>
    <row r="6395" spans="1:1" x14ac:dyDescent="0.2">
      <c r="A6395"/>
    </row>
    <row r="6396" spans="1:1" x14ac:dyDescent="0.2">
      <c r="A6396"/>
    </row>
    <row r="6397" spans="1:1" x14ac:dyDescent="0.2">
      <c r="A6397"/>
    </row>
    <row r="6398" spans="1:1" x14ac:dyDescent="0.2">
      <c r="A6398"/>
    </row>
    <row r="6399" spans="1:1" x14ac:dyDescent="0.2">
      <c r="A6399"/>
    </row>
    <row r="6400" spans="1:1" x14ac:dyDescent="0.2">
      <c r="A6400"/>
    </row>
    <row r="6401" spans="1:1" x14ac:dyDescent="0.2">
      <c r="A6401"/>
    </row>
    <row r="6402" spans="1:1" x14ac:dyDescent="0.2">
      <c r="A6402"/>
    </row>
    <row r="6403" spans="1:1" x14ac:dyDescent="0.2">
      <c r="A6403"/>
    </row>
    <row r="6404" spans="1:1" x14ac:dyDescent="0.2">
      <c r="A6404"/>
    </row>
    <row r="6405" spans="1:1" x14ac:dyDescent="0.2">
      <c r="A6405"/>
    </row>
    <row r="6406" spans="1:1" x14ac:dyDescent="0.2">
      <c r="A6406"/>
    </row>
    <row r="6407" spans="1:1" x14ac:dyDescent="0.2">
      <c r="A6407"/>
    </row>
    <row r="6408" spans="1:1" x14ac:dyDescent="0.2">
      <c r="A6408"/>
    </row>
    <row r="6409" spans="1:1" x14ac:dyDescent="0.2">
      <c r="A6409"/>
    </row>
    <row r="6410" spans="1:1" x14ac:dyDescent="0.2">
      <c r="A6410"/>
    </row>
    <row r="6411" spans="1:1" x14ac:dyDescent="0.2">
      <c r="A6411"/>
    </row>
    <row r="6412" spans="1:1" x14ac:dyDescent="0.2">
      <c r="A6412"/>
    </row>
    <row r="6413" spans="1:1" x14ac:dyDescent="0.2">
      <c r="A6413"/>
    </row>
    <row r="6414" spans="1:1" x14ac:dyDescent="0.2">
      <c r="A6414"/>
    </row>
    <row r="6415" spans="1:1" x14ac:dyDescent="0.2">
      <c r="A6415"/>
    </row>
    <row r="6416" spans="1:1" x14ac:dyDescent="0.2">
      <c r="A6416"/>
    </row>
    <row r="6417" spans="1:1" x14ac:dyDescent="0.2">
      <c r="A6417"/>
    </row>
    <row r="6418" spans="1:1" x14ac:dyDescent="0.2">
      <c r="A6418"/>
    </row>
    <row r="6419" spans="1:1" x14ac:dyDescent="0.2">
      <c r="A6419"/>
    </row>
    <row r="6420" spans="1:1" x14ac:dyDescent="0.2">
      <c r="A6420"/>
    </row>
    <row r="6421" spans="1:1" x14ac:dyDescent="0.2">
      <c r="A6421"/>
    </row>
    <row r="6422" spans="1:1" x14ac:dyDescent="0.2">
      <c r="A6422"/>
    </row>
    <row r="6423" spans="1:1" x14ac:dyDescent="0.2">
      <c r="A6423"/>
    </row>
    <row r="6424" spans="1:1" x14ac:dyDescent="0.2">
      <c r="A6424"/>
    </row>
    <row r="6425" spans="1:1" x14ac:dyDescent="0.2">
      <c r="A6425"/>
    </row>
    <row r="6426" spans="1:1" x14ac:dyDescent="0.2">
      <c r="A6426"/>
    </row>
    <row r="6427" spans="1:1" x14ac:dyDescent="0.2">
      <c r="A6427"/>
    </row>
    <row r="6428" spans="1:1" x14ac:dyDescent="0.2">
      <c r="A6428"/>
    </row>
    <row r="6429" spans="1:1" x14ac:dyDescent="0.2">
      <c r="A6429"/>
    </row>
    <row r="6430" spans="1:1" x14ac:dyDescent="0.2">
      <c r="A6430"/>
    </row>
    <row r="6431" spans="1:1" x14ac:dyDescent="0.2">
      <c r="A6431"/>
    </row>
    <row r="6432" spans="1:1" x14ac:dyDescent="0.2">
      <c r="A6432"/>
    </row>
    <row r="6433" spans="1:1" x14ac:dyDescent="0.2">
      <c r="A6433"/>
    </row>
    <row r="6434" spans="1:1" x14ac:dyDescent="0.2">
      <c r="A6434"/>
    </row>
    <row r="6435" spans="1:1" x14ac:dyDescent="0.2">
      <c r="A6435"/>
    </row>
    <row r="6436" spans="1:1" x14ac:dyDescent="0.2">
      <c r="A6436"/>
    </row>
    <row r="6437" spans="1:1" x14ac:dyDescent="0.2">
      <c r="A6437"/>
    </row>
    <row r="6438" spans="1:1" x14ac:dyDescent="0.2">
      <c r="A6438"/>
    </row>
    <row r="6439" spans="1:1" x14ac:dyDescent="0.2">
      <c r="A6439"/>
    </row>
    <row r="6440" spans="1:1" x14ac:dyDescent="0.2">
      <c r="A6440"/>
    </row>
    <row r="6441" spans="1:1" x14ac:dyDescent="0.2">
      <c r="A6441"/>
    </row>
    <row r="6442" spans="1:1" x14ac:dyDescent="0.2">
      <c r="A6442"/>
    </row>
    <row r="6443" spans="1:1" x14ac:dyDescent="0.2">
      <c r="A6443"/>
    </row>
    <row r="6444" spans="1:1" x14ac:dyDescent="0.2">
      <c r="A6444"/>
    </row>
    <row r="6445" spans="1:1" x14ac:dyDescent="0.2">
      <c r="A6445"/>
    </row>
    <row r="6446" spans="1:1" x14ac:dyDescent="0.2">
      <c r="A6446"/>
    </row>
    <row r="6447" spans="1:1" x14ac:dyDescent="0.2">
      <c r="A6447"/>
    </row>
    <row r="6448" spans="1:1" x14ac:dyDescent="0.2">
      <c r="A6448"/>
    </row>
    <row r="6449" spans="1:1" x14ac:dyDescent="0.2">
      <c r="A6449"/>
    </row>
    <row r="6450" spans="1:1" x14ac:dyDescent="0.2">
      <c r="A6450"/>
    </row>
    <row r="6451" spans="1:1" x14ac:dyDescent="0.2">
      <c r="A6451"/>
    </row>
    <row r="6452" spans="1:1" x14ac:dyDescent="0.2">
      <c r="A6452"/>
    </row>
    <row r="6453" spans="1:1" x14ac:dyDescent="0.2">
      <c r="A6453"/>
    </row>
    <row r="6454" spans="1:1" x14ac:dyDescent="0.2">
      <c r="A6454"/>
    </row>
    <row r="6455" spans="1:1" x14ac:dyDescent="0.2">
      <c r="A6455"/>
    </row>
    <row r="6456" spans="1:1" x14ac:dyDescent="0.2">
      <c r="A6456"/>
    </row>
    <row r="6457" spans="1:1" x14ac:dyDescent="0.2">
      <c r="A6457"/>
    </row>
    <row r="6458" spans="1:1" x14ac:dyDescent="0.2">
      <c r="A6458"/>
    </row>
    <row r="6459" spans="1:1" x14ac:dyDescent="0.2">
      <c r="A6459"/>
    </row>
    <row r="6460" spans="1:1" x14ac:dyDescent="0.2">
      <c r="A6460"/>
    </row>
    <row r="6461" spans="1:1" x14ac:dyDescent="0.2">
      <c r="A6461"/>
    </row>
    <row r="6462" spans="1:1" x14ac:dyDescent="0.2">
      <c r="A6462"/>
    </row>
    <row r="6463" spans="1:1" x14ac:dyDescent="0.2">
      <c r="A6463"/>
    </row>
    <row r="6464" spans="1:1" x14ac:dyDescent="0.2">
      <c r="A6464"/>
    </row>
    <row r="6465" spans="1:1" x14ac:dyDescent="0.2">
      <c r="A6465"/>
    </row>
    <row r="6466" spans="1:1" x14ac:dyDescent="0.2">
      <c r="A6466"/>
    </row>
    <row r="6467" spans="1:1" x14ac:dyDescent="0.2">
      <c r="A6467"/>
    </row>
    <row r="6468" spans="1:1" x14ac:dyDescent="0.2">
      <c r="A6468"/>
    </row>
    <row r="6469" spans="1:1" x14ac:dyDescent="0.2">
      <c r="A6469"/>
    </row>
    <row r="6470" spans="1:1" x14ac:dyDescent="0.2">
      <c r="A6470"/>
    </row>
    <row r="6471" spans="1:1" x14ac:dyDescent="0.2">
      <c r="A6471"/>
    </row>
    <row r="6472" spans="1:1" x14ac:dyDescent="0.2">
      <c r="A6472"/>
    </row>
    <row r="6473" spans="1:1" x14ac:dyDescent="0.2">
      <c r="A6473"/>
    </row>
    <row r="6474" spans="1:1" x14ac:dyDescent="0.2">
      <c r="A6474"/>
    </row>
    <row r="6475" spans="1:1" x14ac:dyDescent="0.2">
      <c r="A6475"/>
    </row>
    <row r="6476" spans="1:1" x14ac:dyDescent="0.2">
      <c r="A6476"/>
    </row>
    <row r="6477" spans="1:1" x14ac:dyDescent="0.2">
      <c r="A6477"/>
    </row>
    <row r="6478" spans="1:1" x14ac:dyDescent="0.2">
      <c r="A6478"/>
    </row>
    <row r="6479" spans="1:1" x14ac:dyDescent="0.2">
      <c r="A6479"/>
    </row>
    <row r="6480" spans="1:1" x14ac:dyDescent="0.2">
      <c r="A6480"/>
    </row>
    <row r="6481" spans="1:1" x14ac:dyDescent="0.2">
      <c r="A6481"/>
    </row>
    <row r="6482" spans="1:1" x14ac:dyDescent="0.2">
      <c r="A6482"/>
    </row>
    <row r="6483" spans="1:1" x14ac:dyDescent="0.2">
      <c r="A6483"/>
    </row>
    <row r="6484" spans="1:1" x14ac:dyDescent="0.2">
      <c r="A6484"/>
    </row>
    <row r="6485" spans="1:1" x14ac:dyDescent="0.2">
      <c r="A6485"/>
    </row>
    <row r="6486" spans="1:1" x14ac:dyDescent="0.2">
      <c r="A6486"/>
    </row>
    <row r="6487" spans="1:1" x14ac:dyDescent="0.2">
      <c r="A6487"/>
    </row>
    <row r="6488" spans="1:1" x14ac:dyDescent="0.2">
      <c r="A6488"/>
    </row>
    <row r="6489" spans="1:1" x14ac:dyDescent="0.2">
      <c r="A6489"/>
    </row>
    <row r="6490" spans="1:1" x14ac:dyDescent="0.2">
      <c r="A6490"/>
    </row>
    <row r="6491" spans="1:1" x14ac:dyDescent="0.2">
      <c r="A6491"/>
    </row>
    <row r="6492" spans="1:1" x14ac:dyDescent="0.2">
      <c r="A6492"/>
    </row>
    <row r="6493" spans="1:1" x14ac:dyDescent="0.2">
      <c r="A6493"/>
    </row>
    <row r="6494" spans="1:1" x14ac:dyDescent="0.2">
      <c r="A6494"/>
    </row>
    <row r="6495" spans="1:1" x14ac:dyDescent="0.2">
      <c r="A6495"/>
    </row>
    <row r="6496" spans="1:1" x14ac:dyDescent="0.2">
      <c r="A6496"/>
    </row>
    <row r="6497" spans="1:1" x14ac:dyDescent="0.2">
      <c r="A6497"/>
    </row>
    <row r="6498" spans="1:1" x14ac:dyDescent="0.2">
      <c r="A6498"/>
    </row>
    <row r="6499" spans="1:1" x14ac:dyDescent="0.2">
      <c r="A6499"/>
    </row>
    <row r="6500" spans="1:1" x14ac:dyDescent="0.2">
      <c r="A6500"/>
    </row>
    <row r="6501" spans="1:1" x14ac:dyDescent="0.2">
      <c r="A6501"/>
    </row>
    <row r="6502" spans="1:1" x14ac:dyDescent="0.2">
      <c r="A6502"/>
    </row>
    <row r="6503" spans="1:1" x14ac:dyDescent="0.2">
      <c r="A6503"/>
    </row>
    <row r="6504" spans="1:1" x14ac:dyDescent="0.2">
      <c r="A6504"/>
    </row>
    <row r="6505" spans="1:1" x14ac:dyDescent="0.2">
      <c r="A6505"/>
    </row>
    <row r="6506" spans="1:1" x14ac:dyDescent="0.2">
      <c r="A6506"/>
    </row>
    <row r="6507" spans="1:1" x14ac:dyDescent="0.2">
      <c r="A6507"/>
    </row>
    <row r="6508" spans="1:1" x14ac:dyDescent="0.2">
      <c r="A6508"/>
    </row>
    <row r="6509" spans="1:1" x14ac:dyDescent="0.2">
      <c r="A6509"/>
    </row>
    <row r="6510" spans="1:1" x14ac:dyDescent="0.2">
      <c r="A6510"/>
    </row>
    <row r="6511" spans="1:1" x14ac:dyDescent="0.2">
      <c r="A6511"/>
    </row>
    <row r="6512" spans="1:1" x14ac:dyDescent="0.2">
      <c r="A6512"/>
    </row>
    <row r="6513" spans="1:1" x14ac:dyDescent="0.2">
      <c r="A6513"/>
    </row>
    <row r="6514" spans="1:1" x14ac:dyDescent="0.2">
      <c r="A6514"/>
    </row>
    <row r="6515" spans="1:1" x14ac:dyDescent="0.2">
      <c r="A6515"/>
    </row>
    <row r="6516" spans="1:1" x14ac:dyDescent="0.2">
      <c r="A6516"/>
    </row>
    <row r="6517" spans="1:1" x14ac:dyDescent="0.2">
      <c r="A6517"/>
    </row>
    <row r="6518" spans="1:1" x14ac:dyDescent="0.2">
      <c r="A6518"/>
    </row>
    <row r="6519" spans="1:1" x14ac:dyDescent="0.2">
      <c r="A6519"/>
    </row>
    <row r="6520" spans="1:1" x14ac:dyDescent="0.2">
      <c r="A6520"/>
    </row>
    <row r="6521" spans="1:1" x14ac:dyDescent="0.2">
      <c r="A6521"/>
    </row>
    <row r="6522" spans="1:1" x14ac:dyDescent="0.2">
      <c r="A6522"/>
    </row>
    <row r="6523" spans="1:1" x14ac:dyDescent="0.2">
      <c r="A6523"/>
    </row>
    <row r="6524" spans="1:1" x14ac:dyDescent="0.2">
      <c r="A6524"/>
    </row>
    <row r="6525" spans="1:1" x14ac:dyDescent="0.2">
      <c r="A6525"/>
    </row>
    <row r="6526" spans="1:1" x14ac:dyDescent="0.2">
      <c r="A6526"/>
    </row>
    <row r="6527" spans="1:1" x14ac:dyDescent="0.2">
      <c r="A6527"/>
    </row>
    <row r="6528" spans="1:1" x14ac:dyDescent="0.2">
      <c r="A6528"/>
    </row>
    <row r="6529" spans="1:1" x14ac:dyDescent="0.2">
      <c r="A6529"/>
    </row>
    <row r="6530" spans="1:1" x14ac:dyDescent="0.2">
      <c r="A6530"/>
    </row>
    <row r="6531" spans="1:1" x14ac:dyDescent="0.2">
      <c r="A6531"/>
    </row>
    <row r="6532" spans="1:1" x14ac:dyDescent="0.2">
      <c r="A6532"/>
    </row>
    <row r="6533" spans="1:1" x14ac:dyDescent="0.2">
      <c r="A6533"/>
    </row>
    <row r="6534" spans="1:1" x14ac:dyDescent="0.2">
      <c r="A6534"/>
    </row>
    <row r="6535" spans="1:1" x14ac:dyDescent="0.2">
      <c r="A6535"/>
    </row>
    <row r="6536" spans="1:1" x14ac:dyDescent="0.2">
      <c r="A6536"/>
    </row>
    <row r="6537" spans="1:1" x14ac:dyDescent="0.2">
      <c r="A6537"/>
    </row>
    <row r="6538" spans="1:1" x14ac:dyDescent="0.2">
      <c r="A6538"/>
    </row>
    <row r="6539" spans="1:1" x14ac:dyDescent="0.2">
      <c r="A6539"/>
    </row>
    <row r="6540" spans="1:1" x14ac:dyDescent="0.2">
      <c r="A6540"/>
    </row>
    <row r="6541" spans="1:1" x14ac:dyDescent="0.2">
      <c r="A6541"/>
    </row>
    <row r="6542" spans="1:1" x14ac:dyDescent="0.2">
      <c r="A6542"/>
    </row>
    <row r="6543" spans="1:1" x14ac:dyDescent="0.2">
      <c r="A6543"/>
    </row>
    <row r="6544" spans="1:1" x14ac:dyDescent="0.2">
      <c r="A6544"/>
    </row>
    <row r="6545" spans="1:1" x14ac:dyDescent="0.2">
      <c r="A6545"/>
    </row>
    <row r="6546" spans="1:1" x14ac:dyDescent="0.2">
      <c r="A6546"/>
    </row>
    <row r="6547" spans="1:1" x14ac:dyDescent="0.2">
      <c r="A6547"/>
    </row>
    <row r="6548" spans="1:1" x14ac:dyDescent="0.2">
      <c r="A6548"/>
    </row>
    <row r="6549" spans="1:1" x14ac:dyDescent="0.2">
      <c r="A6549"/>
    </row>
    <row r="6550" spans="1:1" x14ac:dyDescent="0.2">
      <c r="A6550"/>
    </row>
    <row r="6551" spans="1:1" x14ac:dyDescent="0.2">
      <c r="A6551"/>
    </row>
    <row r="6552" spans="1:1" x14ac:dyDescent="0.2">
      <c r="A6552"/>
    </row>
    <row r="6553" spans="1:1" x14ac:dyDescent="0.2">
      <c r="A6553"/>
    </row>
    <row r="6554" spans="1:1" x14ac:dyDescent="0.2">
      <c r="A6554"/>
    </row>
    <row r="6555" spans="1:1" x14ac:dyDescent="0.2">
      <c r="A6555"/>
    </row>
    <row r="6556" spans="1:1" x14ac:dyDescent="0.2">
      <c r="A6556"/>
    </row>
    <row r="6557" spans="1:1" x14ac:dyDescent="0.2">
      <c r="A6557"/>
    </row>
    <row r="6558" spans="1:1" x14ac:dyDescent="0.2">
      <c r="A6558"/>
    </row>
    <row r="6559" spans="1:1" x14ac:dyDescent="0.2">
      <c r="A6559"/>
    </row>
    <row r="6560" spans="1:1" x14ac:dyDescent="0.2">
      <c r="A6560"/>
    </row>
    <row r="6561" spans="1:1" x14ac:dyDescent="0.2">
      <c r="A6561"/>
    </row>
    <row r="6562" spans="1:1" x14ac:dyDescent="0.2">
      <c r="A6562"/>
    </row>
    <row r="6563" spans="1:1" x14ac:dyDescent="0.2">
      <c r="A6563"/>
    </row>
    <row r="6564" spans="1:1" x14ac:dyDescent="0.2">
      <c r="A6564"/>
    </row>
    <row r="6565" spans="1:1" x14ac:dyDescent="0.2">
      <c r="A6565"/>
    </row>
    <row r="6566" spans="1:1" x14ac:dyDescent="0.2">
      <c r="A6566"/>
    </row>
    <row r="6567" spans="1:1" x14ac:dyDescent="0.2">
      <c r="A6567"/>
    </row>
    <row r="6568" spans="1:1" x14ac:dyDescent="0.2">
      <c r="A6568"/>
    </row>
    <row r="6569" spans="1:1" x14ac:dyDescent="0.2">
      <c r="A6569"/>
    </row>
    <row r="6570" spans="1:1" x14ac:dyDescent="0.2">
      <c r="A6570"/>
    </row>
    <row r="6571" spans="1:1" x14ac:dyDescent="0.2">
      <c r="A6571"/>
    </row>
    <row r="6572" spans="1:1" x14ac:dyDescent="0.2">
      <c r="A6572"/>
    </row>
    <row r="6573" spans="1:1" x14ac:dyDescent="0.2">
      <c r="A6573"/>
    </row>
    <row r="6574" spans="1:1" x14ac:dyDescent="0.2">
      <c r="A6574"/>
    </row>
    <row r="6575" spans="1:1" x14ac:dyDescent="0.2">
      <c r="A6575"/>
    </row>
    <row r="6576" spans="1:1" x14ac:dyDescent="0.2">
      <c r="A6576"/>
    </row>
    <row r="6577" spans="1:1" x14ac:dyDescent="0.2">
      <c r="A6577"/>
    </row>
    <row r="6578" spans="1:1" x14ac:dyDescent="0.2">
      <c r="A6578"/>
    </row>
    <row r="6579" spans="1:1" x14ac:dyDescent="0.2">
      <c r="A6579"/>
    </row>
    <row r="6580" spans="1:1" x14ac:dyDescent="0.2">
      <c r="A6580"/>
    </row>
    <row r="6581" spans="1:1" x14ac:dyDescent="0.2">
      <c r="A6581"/>
    </row>
    <row r="6582" spans="1:1" x14ac:dyDescent="0.2">
      <c r="A6582"/>
    </row>
    <row r="6583" spans="1:1" x14ac:dyDescent="0.2">
      <c r="A6583"/>
    </row>
    <row r="6584" spans="1:1" x14ac:dyDescent="0.2">
      <c r="A6584"/>
    </row>
    <row r="6585" spans="1:1" x14ac:dyDescent="0.2">
      <c r="A6585"/>
    </row>
    <row r="6586" spans="1:1" x14ac:dyDescent="0.2">
      <c r="A6586"/>
    </row>
    <row r="6587" spans="1:1" x14ac:dyDescent="0.2">
      <c r="A6587"/>
    </row>
    <row r="6588" spans="1:1" x14ac:dyDescent="0.2">
      <c r="A6588"/>
    </row>
    <row r="6589" spans="1:1" x14ac:dyDescent="0.2">
      <c r="A6589"/>
    </row>
    <row r="6590" spans="1:1" x14ac:dyDescent="0.2">
      <c r="A6590"/>
    </row>
    <row r="6591" spans="1:1" x14ac:dyDescent="0.2">
      <c r="A6591"/>
    </row>
    <row r="6592" spans="1:1" x14ac:dyDescent="0.2">
      <c r="A6592"/>
    </row>
    <row r="6593" spans="1:1" x14ac:dyDescent="0.2">
      <c r="A6593"/>
    </row>
    <row r="6594" spans="1:1" x14ac:dyDescent="0.2">
      <c r="A6594"/>
    </row>
    <row r="6595" spans="1:1" x14ac:dyDescent="0.2">
      <c r="A6595"/>
    </row>
    <row r="6596" spans="1:1" x14ac:dyDescent="0.2">
      <c r="A6596"/>
    </row>
    <row r="6597" spans="1:1" x14ac:dyDescent="0.2">
      <c r="A6597"/>
    </row>
    <row r="6598" spans="1:1" x14ac:dyDescent="0.2">
      <c r="A6598"/>
    </row>
    <row r="6599" spans="1:1" x14ac:dyDescent="0.2">
      <c r="A6599"/>
    </row>
    <row r="6600" spans="1:1" x14ac:dyDescent="0.2">
      <c r="A6600"/>
    </row>
    <row r="6601" spans="1:1" x14ac:dyDescent="0.2">
      <c r="A6601"/>
    </row>
    <row r="6602" spans="1:1" x14ac:dyDescent="0.2">
      <c r="A6602"/>
    </row>
    <row r="6603" spans="1:1" x14ac:dyDescent="0.2">
      <c r="A6603"/>
    </row>
    <row r="6604" spans="1:1" x14ac:dyDescent="0.2">
      <c r="A6604"/>
    </row>
    <row r="6605" spans="1:1" x14ac:dyDescent="0.2">
      <c r="A6605"/>
    </row>
    <row r="6606" spans="1:1" x14ac:dyDescent="0.2">
      <c r="A6606"/>
    </row>
    <row r="6607" spans="1:1" x14ac:dyDescent="0.2">
      <c r="A6607"/>
    </row>
    <row r="6608" spans="1:1" x14ac:dyDescent="0.2">
      <c r="A6608"/>
    </row>
    <row r="6609" spans="1:1" x14ac:dyDescent="0.2">
      <c r="A6609"/>
    </row>
    <row r="6610" spans="1:1" x14ac:dyDescent="0.2">
      <c r="A6610"/>
    </row>
    <row r="6611" spans="1:1" x14ac:dyDescent="0.2">
      <c r="A6611"/>
    </row>
    <row r="6612" spans="1:1" x14ac:dyDescent="0.2">
      <c r="A6612"/>
    </row>
    <row r="6613" spans="1:1" x14ac:dyDescent="0.2">
      <c r="A6613"/>
    </row>
    <row r="6614" spans="1:1" x14ac:dyDescent="0.2">
      <c r="A6614"/>
    </row>
    <row r="6615" spans="1:1" x14ac:dyDescent="0.2">
      <c r="A6615"/>
    </row>
    <row r="6616" spans="1:1" x14ac:dyDescent="0.2">
      <c r="A6616"/>
    </row>
    <row r="6617" spans="1:1" x14ac:dyDescent="0.2">
      <c r="A6617"/>
    </row>
    <row r="6618" spans="1:1" x14ac:dyDescent="0.2">
      <c r="A6618"/>
    </row>
    <row r="6619" spans="1:1" x14ac:dyDescent="0.2">
      <c r="A6619"/>
    </row>
    <row r="6620" spans="1:1" x14ac:dyDescent="0.2">
      <c r="A6620"/>
    </row>
    <row r="6621" spans="1:1" x14ac:dyDescent="0.2">
      <c r="A6621"/>
    </row>
    <row r="6622" spans="1:1" x14ac:dyDescent="0.2">
      <c r="A6622"/>
    </row>
    <row r="6623" spans="1:1" x14ac:dyDescent="0.2">
      <c r="A6623"/>
    </row>
    <row r="6624" spans="1:1" x14ac:dyDescent="0.2">
      <c r="A6624"/>
    </row>
    <row r="6625" spans="1:1" x14ac:dyDescent="0.2">
      <c r="A6625"/>
    </row>
    <row r="6626" spans="1:1" x14ac:dyDescent="0.2">
      <c r="A6626"/>
    </row>
    <row r="6627" spans="1:1" x14ac:dyDescent="0.2">
      <c r="A6627"/>
    </row>
    <row r="6628" spans="1:1" x14ac:dyDescent="0.2">
      <c r="A6628"/>
    </row>
    <row r="6629" spans="1:1" x14ac:dyDescent="0.2">
      <c r="A6629"/>
    </row>
    <row r="6630" spans="1:1" x14ac:dyDescent="0.2">
      <c r="A6630"/>
    </row>
    <row r="6631" spans="1:1" x14ac:dyDescent="0.2">
      <c r="A6631"/>
    </row>
    <row r="6632" spans="1:1" x14ac:dyDescent="0.2">
      <c r="A6632"/>
    </row>
    <row r="6633" spans="1:1" x14ac:dyDescent="0.2">
      <c r="A6633"/>
    </row>
    <row r="6634" spans="1:1" x14ac:dyDescent="0.2">
      <c r="A6634"/>
    </row>
    <row r="6635" spans="1:1" x14ac:dyDescent="0.2">
      <c r="A6635"/>
    </row>
    <row r="6636" spans="1:1" x14ac:dyDescent="0.2">
      <c r="A6636"/>
    </row>
    <row r="6637" spans="1:1" x14ac:dyDescent="0.2">
      <c r="A6637"/>
    </row>
    <row r="6638" spans="1:1" x14ac:dyDescent="0.2">
      <c r="A6638"/>
    </row>
    <row r="6639" spans="1:1" x14ac:dyDescent="0.2">
      <c r="A6639"/>
    </row>
    <row r="6640" spans="1:1" x14ac:dyDescent="0.2">
      <c r="A6640"/>
    </row>
    <row r="6641" spans="1:1" x14ac:dyDescent="0.2">
      <c r="A6641"/>
    </row>
    <row r="6642" spans="1:1" x14ac:dyDescent="0.2">
      <c r="A6642"/>
    </row>
    <row r="6643" spans="1:1" x14ac:dyDescent="0.2">
      <c r="A6643"/>
    </row>
    <row r="6644" spans="1:1" x14ac:dyDescent="0.2">
      <c r="A6644"/>
    </row>
    <row r="6645" spans="1:1" x14ac:dyDescent="0.2">
      <c r="A6645"/>
    </row>
    <row r="6646" spans="1:1" x14ac:dyDescent="0.2">
      <c r="A6646"/>
    </row>
    <row r="6647" spans="1:1" x14ac:dyDescent="0.2">
      <c r="A6647"/>
    </row>
    <row r="6648" spans="1:1" x14ac:dyDescent="0.2">
      <c r="A6648"/>
    </row>
    <row r="6649" spans="1:1" x14ac:dyDescent="0.2">
      <c r="A6649"/>
    </row>
    <row r="6650" spans="1:1" x14ac:dyDescent="0.2">
      <c r="A6650"/>
    </row>
    <row r="6651" spans="1:1" x14ac:dyDescent="0.2">
      <c r="A6651"/>
    </row>
    <row r="6652" spans="1:1" x14ac:dyDescent="0.2">
      <c r="A6652"/>
    </row>
    <row r="6653" spans="1:1" x14ac:dyDescent="0.2">
      <c r="A6653"/>
    </row>
    <row r="6654" spans="1:1" x14ac:dyDescent="0.2">
      <c r="A6654"/>
    </row>
    <row r="6655" spans="1:1" x14ac:dyDescent="0.2">
      <c r="A6655"/>
    </row>
    <row r="6656" spans="1:1" x14ac:dyDescent="0.2">
      <c r="A6656"/>
    </row>
    <row r="6657" spans="1:1" x14ac:dyDescent="0.2">
      <c r="A6657"/>
    </row>
    <row r="6658" spans="1:1" x14ac:dyDescent="0.2">
      <c r="A6658"/>
    </row>
    <row r="6659" spans="1:1" x14ac:dyDescent="0.2">
      <c r="A6659"/>
    </row>
    <row r="6660" spans="1:1" x14ac:dyDescent="0.2">
      <c r="A6660"/>
    </row>
    <row r="6661" spans="1:1" x14ac:dyDescent="0.2">
      <c r="A6661"/>
    </row>
    <row r="6662" spans="1:1" x14ac:dyDescent="0.2">
      <c r="A6662"/>
    </row>
    <row r="6663" spans="1:1" x14ac:dyDescent="0.2">
      <c r="A6663"/>
    </row>
    <row r="6664" spans="1:1" x14ac:dyDescent="0.2">
      <c r="A6664"/>
    </row>
    <row r="6665" spans="1:1" x14ac:dyDescent="0.2">
      <c r="A6665"/>
    </row>
    <row r="6666" spans="1:1" x14ac:dyDescent="0.2">
      <c r="A6666"/>
    </row>
    <row r="6667" spans="1:1" x14ac:dyDescent="0.2">
      <c r="A6667"/>
    </row>
    <row r="6668" spans="1:1" x14ac:dyDescent="0.2">
      <c r="A6668"/>
    </row>
    <row r="6669" spans="1:1" x14ac:dyDescent="0.2">
      <c r="A6669"/>
    </row>
    <row r="6670" spans="1:1" x14ac:dyDescent="0.2">
      <c r="A6670"/>
    </row>
    <row r="6671" spans="1:1" x14ac:dyDescent="0.2">
      <c r="A6671"/>
    </row>
    <row r="6672" spans="1:1" x14ac:dyDescent="0.2">
      <c r="A6672"/>
    </row>
    <row r="6673" spans="1:1" x14ac:dyDescent="0.2">
      <c r="A6673"/>
    </row>
    <row r="6674" spans="1:1" x14ac:dyDescent="0.2">
      <c r="A6674"/>
    </row>
    <row r="6675" spans="1:1" x14ac:dyDescent="0.2">
      <c r="A6675"/>
    </row>
    <row r="6676" spans="1:1" x14ac:dyDescent="0.2">
      <c r="A6676"/>
    </row>
    <row r="6677" spans="1:1" x14ac:dyDescent="0.2">
      <c r="A6677"/>
    </row>
    <row r="6678" spans="1:1" x14ac:dyDescent="0.2">
      <c r="A6678"/>
    </row>
    <row r="6679" spans="1:1" x14ac:dyDescent="0.2">
      <c r="A6679"/>
    </row>
    <row r="6680" spans="1:1" x14ac:dyDescent="0.2">
      <c r="A6680"/>
    </row>
    <row r="6681" spans="1:1" x14ac:dyDescent="0.2">
      <c r="A6681"/>
    </row>
    <row r="6682" spans="1:1" x14ac:dyDescent="0.2">
      <c r="A6682"/>
    </row>
    <row r="6683" spans="1:1" x14ac:dyDescent="0.2">
      <c r="A6683"/>
    </row>
    <row r="6684" spans="1:1" x14ac:dyDescent="0.2">
      <c r="A6684"/>
    </row>
    <row r="6685" spans="1:1" x14ac:dyDescent="0.2">
      <c r="A6685"/>
    </row>
    <row r="6686" spans="1:1" x14ac:dyDescent="0.2">
      <c r="A6686"/>
    </row>
    <row r="6687" spans="1:1" x14ac:dyDescent="0.2">
      <c r="A6687"/>
    </row>
    <row r="6688" spans="1:1" x14ac:dyDescent="0.2">
      <c r="A6688"/>
    </row>
    <row r="6689" spans="1:1" x14ac:dyDescent="0.2">
      <c r="A6689"/>
    </row>
    <row r="6690" spans="1:1" x14ac:dyDescent="0.2">
      <c r="A6690"/>
    </row>
    <row r="6691" spans="1:1" x14ac:dyDescent="0.2">
      <c r="A6691"/>
    </row>
    <row r="6692" spans="1:1" x14ac:dyDescent="0.2">
      <c r="A6692"/>
    </row>
    <row r="6693" spans="1:1" x14ac:dyDescent="0.2">
      <c r="A6693"/>
    </row>
    <row r="6694" spans="1:1" x14ac:dyDescent="0.2">
      <c r="A6694"/>
    </row>
    <row r="6695" spans="1:1" x14ac:dyDescent="0.2">
      <c r="A6695"/>
    </row>
    <row r="6696" spans="1:1" x14ac:dyDescent="0.2">
      <c r="A6696"/>
    </row>
    <row r="6697" spans="1:1" x14ac:dyDescent="0.2">
      <c r="A6697"/>
    </row>
    <row r="6698" spans="1:1" x14ac:dyDescent="0.2">
      <c r="A6698"/>
    </row>
    <row r="6699" spans="1:1" x14ac:dyDescent="0.2">
      <c r="A6699"/>
    </row>
    <row r="6700" spans="1:1" x14ac:dyDescent="0.2">
      <c r="A6700"/>
    </row>
    <row r="6701" spans="1:1" x14ac:dyDescent="0.2">
      <c r="A6701"/>
    </row>
    <row r="6702" spans="1:1" x14ac:dyDescent="0.2">
      <c r="A6702"/>
    </row>
    <row r="6703" spans="1:1" x14ac:dyDescent="0.2">
      <c r="A6703"/>
    </row>
    <row r="6704" spans="1:1" x14ac:dyDescent="0.2">
      <c r="A6704"/>
    </row>
    <row r="6705" spans="1:1" x14ac:dyDescent="0.2">
      <c r="A6705"/>
    </row>
    <row r="6706" spans="1:1" x14ac:dyDescent="0.2">
      <c r="A6706"/>
    </row>
    <row r="6707" spans="1:1" x14ac:dyDescent="0.2">
      <c r="A6707"/>
    </row>
    <row r="6708" spans="1:1" x14ac:dyDescent="0.2">
      <c r="A6708"/>
    </row>
    <row r="6709" spans="1:1" x14ac:dyDescent="0.2">
      <c r="A6709"/>
    </row>
    <row r="6710" spans="1:1" x14ac:dyDescent="0.2">
      <c r="A6710"/>
    </row>
    <row r="6711" spans="1:1" x14ac:dyDescent="0.2">
      <c r="A6711"/>
    </row>
    <row r="6712" spans="1:1" x14ac:dyDescent="0.2">
      <c r="A6712"/>
    </row>
    <row r="6713" spans="1:1" x14ac:dyDescent="0.2">
      <c r="A6713"/>
    </row>
    <row r="6714" spans="1:1" x14ac:dyDescent="0.2">
      <c r="A6714"/>
    </row>
    <row r="6715" spans="1:1" x14ac:dyDescent="0.2">
      <c r="A6715"/>
    </row>
    <row r="6716" spans="1:1" x14ac:dyDescent="0.2">
      <c r="A6716"/>
    </row>
    <row r="6717" spans="1:1" x14ac:dyDescent="0.2">
      <c r="A6717"/>
    </row>
    <row r="6718" spans="1:1" x14ac:dyDescent="0.2">
      <c r="A6718"/>
    </row>
    <row r="6719" spans="1:1" x14ac:dyDescent="0.2">
      <c r="A6719"/>
    </row>
    <row r="6720" spans="1:1" x14ac:dyDescent="0.2">
      <c r="A6720"/>
    </row>
    <row r="6721" spans="1:1" x14ac:dyDescent="0.2">
      <c r="A6721"/>
    </row>
    <row r="6722" spans="1:1" x14ac:dyDescent="0.2">
      <c r="A6722"/>
    </row>
    <row r="6723" spans="1:1" x14ac:dyDescent="0.2">
      <c r="A6723"/>
    </row>
    <row r="6724" spans="1:1" x14ac:dyDescent="0.2">
      <c r="A6724"/>
    </row>
    <row r="6725" spans="1:1" x14ac:dyDescent="0.2">
      <c r="A6725"/>
    </row>
    <row r="6726" spans="1:1" x14ac:dyDescent="0.2">
      <c r="A6726"/>
    </row>
    <row r="6727" spans="1:1" x14ac:dyDescent="0.2">
      <c r="A6727"/>
    </row>
    <row r="6728" spans="1:1" x14ac:dyDescent="0.2">
      <c r="A6728"/>
    </row>
    <row r="6729" spans="1:1" x14ac:dyDescent="0.2">
      <c r="A6729"/>
    </row>
    <row r="6730" spans="1:1" x14ac:dyDescent="0.2">
      <c r="A6730"/>
    </row>
    <row r="6731" spans="1:1" x14ac:dyDescent="0.2">
      <c r="A6731"/>
    </row>
    <row r="6732" spans="1:1" x14ac:dyDescent="0.2">
      <c r="A6732"/>
    </row>
    <row r="6733" spans="1:1" x14ac:dyDescent="0.2">
      <c r="A6733"/>
    </row>
    <row r="6734" spans="1:1" x14ac:dyDescent="0.2">
      <c r="A6734"/>
    </row>
    <row r="6735" spans="1:1" x14ac:dyDescent="0.2">
      <c r="A6735"/>
    </row>
    <row r="6736" spans="1:1" x14ac:dyDescent="0.2">
      <c r="A6736"/>
    </row>
    <row r="6737" spans="1:1" x14ac:dyDescent="0.2">
      <c r="A6737"/>
    </row>
    <row r="6738" spans="1:1" x14ac:dyDescent="0.2">
      <c r="A6738"/>
    </row>
    <row r="6739" spans="1:1" x14ac:dyDescent="0.2">
      <c r="A6739"/>
    </row>
    <row r="6740" spans="1:1" x14ac:dyDescent="0.2">
      <c r="A6740"/>
    </row>
    <row r="6741" spans="1:1" x14ac:dyDescent="0.2">
      <c r="A6741"/>
    </row>
    <row r="6742" spans="1:1" x14ac:dyDescent="0.2">
      <c r="A6742"/>
    </row>
    <row r="6743" spans="1:1" x14ac:dyDescent="0.2">
      <c r="A6743"/>
    </row>
    <row r="6744" spans="1:1" x14ac:dyDescent="0.2">
      <c r="A6744"/>
    </row>
    <row r="6745" spans="1:1" x14ac:dyDescent="0.2">
      <c r="A6745"/>
    </row>
    <row r="6746" spans="1:1" x14ac:dyDescent="0.2">
      <c r="A6746"/>
    </row>
    <row r="6747" spans="1:1" x14ac:dyDescent="0.2">
      <c r="A6747"/>
    </row>
    <row r="6748" spans="1:1" x14ac:dyDescent="0.2">
      <c r="A6748"/>
    </row>
    <row r="6749" spans="1:1" x14ac:dyDescent="0.2">
      <c r="A6749"/>
    </row>
    <row r="6750" spans="1:1" x14ac:dyDescent="0.2">
      <c r="A6750"/>
    </row>
    <row r="6751" spans="1:1" x14ac:dyDescent="0.2">
      <c r="A6751"/>
    </row>
    <row r="6752" spans="1:1" x14ac:dyDescent="0.2">
      <c r="A6752"/>
    </row>
    <row r="6753" spans="1:1" x14ac:dyDescent="0.2">
      <c r="A6753"/>
    </row>
    <row r="6754" spans="1:1" x14ac:dyDescent="0.2">
      <c r="A6754"/>
    </row>
    <row r="6755" spans="1:1" x14ac:dyDescent="0.2">
      <c r="A6755"/>
    </row>
    <row r="6756" spans="1:1" x14ac:dyDescent="0.2">
      <c r="A6756"/>
    </row>
    <row r="6757" spans="1:1" x14ac:dyDescent="0.2">
      <c r="A6757"/>
    </row>
    <row r="6758" spans="1:1" x14ac:dyDescent="0.2">
      <c r="A6758"/>
    </row>
    <row r="6759" spans="1:1" x14ac:dyDescent="0.2">
      <c r="A6759"/>
    </row>
    <row r="6760" spans="1:1" x14ac:dyDescent="0.2">
      <c r="A6760"/>
    </row>
    <row r="6761" spans="1:1" x14ac:dyDescent="0.2">
      <c r="A6761"/>
    </row>
    <row r="6762" spans="1:1" x14ac:dyDescent="0.2">
      <c r="A6762"/>
    </row>
    <row r="6763" spans="1:1" x14ac:dyDescent="0.2">
      <c r="A6763"/>
    </row>
    <row r="6764" spans="1:1" x14ac:dyDescent="0.2">
      <c r="A6764"/>
    </row>
    <row r="6765" spans="1:1" x14ac:dyDescent="0.2">
      <c r="A6765"/>
    </row>
    <row r="6766" spans="1:1" x14ac:dyDescent="0.2">
      <c r="A6766"/>
    </row>
    <row r="6767" spans="1:1" x14ac:dyDescent="0.2">
      <c r="A6767"/>
    </row>
    <row r="6768" spans="1:1" x14ac:dyDescent="0.2">
      <c r="A6768"/>
    </row>
    <row r="6769" spans="1:1" x14ac:dyDescent="0.2">
      <c r="A6769"/>
    </row>
    <row r="6770" spans="1:1" x14ac:dyDescent="0.2">
      <c r="A6770"/>
    </row>
    <row r="6771" spans="1:1" x14ac:dyDescent="0.2">
      <c r="A6771"/>
    </row>
    <row r="6772" spans="1:1" x14ac:dyDescent="0.2">
      <c r="A6772"/>
    </row>
    <row r="6773" spans="1:1" x14ac:dyDescent="0.2">
      <c r="A6773"/>
    </row>
    <row r="6774" spans="1:1" x14ac:dyDescent="0.2">
      <c r="A6774"/>
    </row>
    <row r="6775" spans="1:1" x14ac:dyDescent="0.2">
      <c r="A6775"/>
    </row>
    <row r="6776" spans="1:1" x14ac:dyDescent="0.2">
      <c r="A6776"/>
    </row>
    <row r="6777" spans="1:1" x14ac:dyDescent="0.2">
      <c r="A6777"/>
    </row>
    <row r="6778" spans="1:1" x14ac:dyDescent="0.2">
      <c r="A6778"/>
    </row>
    <row r="6779" spans="1:1" x14ac:dyDescent="0.2">
      <c r="A6779"/>
    </row>
    <row r="6780" spans="1:1" x14ac:dyDescent="0.2">
      <c r="A6780"/>
    </row>
    <row r="6781" spans="1:1" x14ac:dyDescent="0.2">
      <c r="A6781"/>
    </row>
    <row r="6782" spans="1:1" x14ac:dyDescent="0.2">
      <c r="A6782"/>
    </row>
    <row r="6783" spans="1:1" x14ac:dyDescent="0.2">
      <c r="A6783"/>
    </row>
    <row r="6784" spans="1:1" x14ac:dyDescent="0.2">
      <c r="A6784"/>
    </row>
    <row r="6785" spans="1:1" x14ac:dyDescent="0.2">
      <c r="A6785"/>
    </row>
    <row r="6786" spans="1:1" x14ac:dyDescent="0.2">
      <c r="A6786"/>
    </row>
    <row r="6787" spans="1:1" x14ac:dyDescent="0.2">
      <c r="A6787"/>
    </row>
    <row r="6788" spans="1:1" x14ac:dyDescent="0.2">
      <c r="A6788"/>
    </row>
    <row r="6789" spans="1:1" x14ac:dyDescent="0.2">
      <c r="A6789"/>
    </row>
    <row r="6790" spans="1:1" x14ac:dyDescent="0.2">
      <c r="A6790"/>
    </row>
    <row r="6791" spans="1:1" x14ac:dyDescent="0.2">
      <c r="A6791"/>
    </row>
    <row r="6792" spans="1:1" x14ac:dyDescent="0.2">
      <c r="A6792"/>
    </row>
    <row r="6793" spans="1:1" x14ac:dyDescent="0.2">
      <c r="A6793"/>
    </row>
    <row r="6794" spans="1:1" x14ac:dyDescent="0.2">
      <c r="A6794"/>
    </row>
    <row r="6795" spans="1:1" x14ac:dyDescent="0.2">
      <c r="A6795"/>
    </row>
    <row r="6796" spans="1:1" x14ac:dyDescent="0.2">
      <c r="A6796"/>
    </row>
    <row r="6797" spans="1:1" x14ac:dyDescent="0.2">
      <c r="A6797"/>
    </row>
    <row r="6798" spans="1:1" x14ac:dyDescent="0.2">
      <c r="A6798"/>
    </row>
    <row r="6799" spans="1:1" x14ac:dyDescent="0.2">
      <c r="A6799"/>
    </row>
    <row r="6800" spans="1:1" x14ac:dyDescent="0.2">
      <c r="A6800"/>
    </row>
    <row r="6801" spans="1:1" x14ac:dyDescent="0.2">
      <c r="A6801"/>
    </row>
    <row r="6802" spans="1:1" x14ac:dyDescent="0.2">
      <c r="A6802"/>
    </row>
    <row r="6803" spans="1:1" x14ac:dyDescent="0.2">
      <c r="A6803"/>
    </row>
    <row r="6804" spans="1:1" x14ac:dyDescent="0.2">
      <c r="A6804"/>
    </row>
    <row r="6805" spans="1:1" x14ac:dyDescent="0.2">
      <c r="A6805"/>
    </row>
    <row r="6806" spans="1:1" x14ac:dyDescent="0.2">
      <c r="A6806"/>
    </row>
    <row r="6807" spans="1:1" x14ac:dyDescent="0.2">
      <c r="A6807"/>
    </row>
    <row r="6808" spans="1:1" x14ac:dyDescent="0.2">
      <c r="A6808"/>
    </row>
    <row r="6809" spans="1:1" x14ac:dyDescent="0.2">
      <c r="A6809"/>
    </row>
    <row r="6810" spans="1:1" x14ac:dyDescent="0.2">
      <c r="A6810"/>
    </row>
    <row r="6811" spans="1:1" x14ac:dyDescent="0.2">
      <c r="A6811"/>
    </row>
    <row r="6812" spans="1:1" x14ac:dyDescent="0.2">
      <c r="A6812"/>
    </row>
    <row r="6813" spans="1:1" x14ac:dyDescent="0.2">
      <c r="A6813"/>
    </row>
    <row r="6814" spans="1:1" x14ac:dyDescent="0.2">
      <c r="A6814"/>
    </row>
    <row r="6815" spans="1:1" x14ac:dyDescent="0.2">
      <c r="A6815"/>
    </row>
    <row r="6816" spans="1:1" x14ac:dyDescent="0.2">
      <c r="A6816"/>
    </row>
    <row r="6817" spans="1:1" x14ac:dyDescent="0.2">
      <c r="A6817"/>
    </row>
    <row r="6818" spans="1:1" x14ac:dyDescent="0.2">
      <c r="A6818"/>
    </row>
    <row r="6819" spans="1:1" x14ac:dyDescent="0.2">
      <c r="A6819"/>
    </row>
    <row r="6820" spans="1:1" x14ac:dyDescent="0.2">
      <c r="A6820"/>
    </row>
    <row r="6821" spans="1:1" x14ac:dyDescent="0.2">
      <c r="A6821"/>
    </row>
    <row r="6822" spans="1:1" x14ac:dyDescent="0.2">
      <c r="A6822"/>
    </row>
    <row r="6823" spans="1:1" x14ac:dyDescent="0.2">
      <c r="A6823"/>
    </row>
    <row r="6824" spans="1:1" x14ac:dyDescent="0.2">
      <c r="A6824"/>
    </row>
    <row r="6825" spans="1:1" x14ac:dyDescent="0.2">
      <c r="A6825"/>
    </row>
    <row r="6826" spans="1:1" x14ac:dyDescent="0.2">
      <c r="A6826"/>
    </row>
    <row r="6827" spans="1:1" x14ac:dyDescent="0.2">
      <c r="A6827"/>
    </row>
    <row r="6828" spans="1:1" x14ac:dyDescent="0.2">
      <c r="A6828"/>
    </row>
    <row r="6829" spans="1:1" x14ac:dyDescent="0.2">
      <c r="A6829"/>
    </row>
    <row r="6830" spans="1:1" x14ac:dyDescent="0.2">
      <c r="A6830"/>
    </row>
    <row r="6831" spans="1:1" x14ac:dyDescent="0.2">
      <c r="A6831"/>
    </row>
    <row r="6832" spans="1:1" x14ac:dyDescent="0.2">
      <c r="A6832"/>
    </row>
    <row r="6833" spans="1:1" x14ac:dyDescent="0.2">
      <c r="A6833"/>
    </row>
    <row r="6834" spans="1:1" x14ac:dyDescent="0.2">
      <c r="A6834"/>
    </row>
    <row r="6835" spans="1:1" x14ac:dyDescent="0.2">
      <c r="A6835"/>
    </row>
    <row r="6836" spans="1:1" x14ac:dyDescent="0.2">
      <c r="A6836"/>
    </row>
    <row r="6837" spans="1:1" x14ac:dyDescent="0.2">
      <c r="A6837"/>
    </row>
    <row r="6838" spans="1:1" x14ac:dyDescent="0.2">
      <c r="A6838"/>
    </row>
    <row r="6839" spans="1:1" x14ac:dyDescent="0.2">
      <c r="A6839"/>
    </row>
    <row r="6840" spans="1:1" x14ac:dyDescent="0.2">
      <c r="A6840"/>
    </row>
    <row r="6841" spans="1:1" x14ac:dyDescent="0.2">
      <c r="A6841"/>
    </row>
    <row r="6842" spans="1:1" x14ac:dyDescent="0.2">
      <c r="A6842"/>
    </row>
    <row r="6843" spans="1:1" x14ac:dyDescent="0.2">
      <c r="A6843"/>
    </row>
    <row r="6844" spans="1:1" x14ac:dyDescent="0.2">
      <c r="A6844"/>
    </row>
    <row r="6845" spans="1:1" x14ac:dyDescent="0.2">
      <c r="A6845"/>
    </row>
    <row r="6846" spans="1:1" x14ac:dyDescent="0.2">
      <c r="A6846"/>
    </row>
    <row r="6847" spans="1:1" x14ac:dyDescent="0.2">
      <c r="A6847"/>
    </row>
    <row r="6848" spans="1:1" x14ac:dyDescent="0.2">
      <c r="A6848"/>
    </row>
    <row r="6849" spans="1:1" x14ac:dyDescent="0.2">
      <c r="A6849"/>
    </row>
    <row r="6850" spans="1:1" x14ac:dyDescent="0.2">
      <c r="A6850"/>
    </row>
    <row r="6851" spans="1:1" x14ac:dyDescent="0.2">
      <c r="A6851"/>
    </row>
    <row r="6852" spans="1:1" x14ac:dyDescent="0.2">
      <c r="A6852"/>
    </row>
    <row r="6853" spans="1:1" x14ac:dyDescent="0.2">
      <c r="A6853"/>
    </row>
    <row r="6854" spans="1:1" x14ac:dyDescent="0.2">
      <c r="A6854"/>
    </row>
    <row r="6855" spans="1:1" x14ac:dyDescent="0.2">
      <c r="A6855"/>
    </row>
    <row r="6856" spans="1:1" x14ac:dyDescent="0.2">
      <c r="A6856"/>
    </row>
    <row r="6857" spans="1:1" x14ac:dyDescent="0.2">
      <c r="A6857"/>
    </row>
    <row r="6858" spans="1:1" x14ac:dyDescent="0.2">
      <c r="A6858"/>
    </row>
    <row r="6859" spans="1:1" x14ac:dyDescent="0.2">
      <c r="A6859"/>
    </row>
    <row r="6860" spans="1:1" x14ac:dyDescent="0.2">
      <c r="A6860"/>
    </row>
    <row r="6861" spans="1:1" x14ac:dyDescent="0.2">
      <c r="A6861"/>
    </row>
    <row r="6862" spans="1:1" x14ac:dyDescent="0.2">
      <c r="A6862"/>
    </row>
    <row r="6863" spans="1:1" x14ac:dyDescent="0.2">
      <c r="A6863"/>
    </row>
    <row r="6864" spans="1:1" x14ac:dyDescent="0.2">
      <c r="A6864"/>
    </row>
    <row r="6865" spans="1:1" x14ac:dyDescent="0.2">
      <c r="A6865"/>
    </row>
    <row r="6866" spans="1:1" x14ac:dyDescent="0.2">
      <c r="A6866"/>
    </row>
    <row r="6867" spans="1:1" x14ac:dyDescent="0.2">
      <c r="A6867"/>
    </row>
    <row r="6868" spans="1:1" x14ac:dyDescent="0.2">
      <c r="A6868"/>
    </row>
    <row r="6869" spans="1:1" x14ac:dyDescent="0.2">
      <c r="A6869"/>
    </row>
    <row r="6870" spans="1:1" x14ac:dyDescent="0.2">
      <c r="A6870"/>
    </row>
    <row r="6871" spans="1:1" x14ac:dyDescent="0.2">
      <c r="A6871"/>
    </row>
    <row r="6872" spans="1:1" x14ac:dyDescent="0.2">
      <c r="A6872"/>
    </row>
    <row r="6873" spans="1:1" x14ac:dyDescent="0.2">
      <c r="A6873"/>
    </row>
    <row r="6874" spans="1:1" x14ac:dyDescent="0.2">
      <c r="A6874"/>
    </row>
    <row r="6875" spans="1:1" x14ac:dyDescent="0.2">
      <c r="A6875"/>
    </row>
    <row r="6876" spans="1:1" x14ac:dyDescent="0.2">
      <c r="A6876"/>
    </row>
    <row r="6877" spans="1:1" x14ac:dyDescent="0.2">
      <c r="A6877"/>
    </row>
    <row r="6878" spans="1:1" x14ac:dyDescent="0.2">
      <c r="A6878"/>
    </row>
    <row r="6879" spans="1:1" x14ac:dyDescent="0.2">
      <c r="A6879"/>
    </row>
    <row r="6880" spans="1:1" x14ac:dyDescent="0.2">
      <c r="A6880"/>
    </row>
    <row r="6881" spans="1:1" x14ac:dyDescent="0.2">
      <c r="A6881"/>
    </row>
    <row r="6882" spans="1:1" x14ac:dyDescent="0.2">
      <c r="A6882"/>
    </row>
    <row r="6883" spans="1:1" x14ac:dyDescent="0.2">
      <c r="A6883"/>
    </row>
    <row r="6884" spans="1:1" x14ac:dyDescent="0.2">
      <c r="A6884"/>
    </row>
    <row r="6885" spans="1:1" x14ac:dyDescent="0.2">
      <c r="A6885"/>
    </row>
    <row r="6886" spans="1:1" x14ac:dyDescent="0.2">
      <c r="A6886"/>
    </row>
    <row r="6887" spans="1:1" x14ac:dyDescent="0.2">
      <c r="A6887"/>
    </row>
    <row r="6888" spans="1:1" x14ac:dyDescent="0.2">
      <c r="A6888"/>
    </row>
    <row r="6889" spans="1:1" x14ac:dyDescent="0.2">
      <c r="A6889"/>
    </row>
    <row r="6890" spans="1:1" x14ac:dyDescent="0.2">
      <c r="A6890"/>
    </row>
    <row r="6891" spans="1:1" x14ac:dyDescent="0.2">
      <c r="A6891"/>
    </row>
    <row r="6892" spans="1:1" x14ac:dyDescent="0.2">
      <c r="A6892"/>
    </row>
    <row r="6893" spans="1:1" x14ac:dyDescent="0.2">
      <c r="A6893"/>
    </row>
    <row r="6894" spans="1:1" x14ac:dyDescent="0.2">
      <c r="A6894"/>
    </row>
    <row r="6895" spans="1:1" x14ac:dyDescent="0.2">
      <c r="A6895"/>
    </row>
    <row r="6896" spans="1:1" x14ac:dyDescent="0.2">
      <c r="A6896"/>
    </row>
    <row r="6897" spans="1:1" x14ac:dyDescent="0.2">
      <c r="A6897"/>
    </row>
    <row r="6898" spans="1:1" x14ac:dyDescent="0.2">
      <c r="A6898"/>
    </row>
    <row r="6899" spans="1:1" x14ac:dyDescent="0.2">
      <c r="A6899"/>
    </row>
    <row r="6900" spans="1:1" x14ac:dyDescent="0.2">
      <c r="A6900"/>
    </row>
    <row r="6901" spans="1:1" x14ac:dyDescent="0.2">
      <c r="A6901"/>
    </row>
    <row r="6902" spans="1:1" x14ac:dyDescent="0.2">
      <c r="A6902"/>
    </row>
    <row r="6903" spans="1:1" x14ac:dyDescent="0.2">
      <c r="A6903"/>
    </row>
    <row r="6904" spans="1:1" x14ac:dyDescent="0.2">
      <c r="A6904"/>
    </row>
    <row r="6905" spans="1:1" x14ac:dyDescent="0.2">
      <c r="A6905"/>
    </row>
    <row r="6906" spans="1:1" x14ac:dyDescent="0.2">
      <c r="A6906"/>
    </row>
    <row r="6907" spans="1:1" x14ac:dyDescent="0.2">
      <c r="A6907"/>
    </row>
    <row r="6908" spans="1:1" x14ac:dyDescent="0.2">
      <c r="A6908"/>
    </row>
    <row r="6909" spans="1:1" x14ac:dyDescent="0.2">
      <c r="A6909"/>
    </row>
    <row r="6910" spans="1:1" x14ac:dyDescent="0.2">
      <c r="A6910"/>
    </row>
    <row r="6911" spans="1:1" x14ac:dyDescent="0.2">
      <c r="A6911"/>
    </row>
    <row r="6912" spans="1:1" x14ac:dyDescent="0.2">
      <c r="A6912"/>
    </row>
    <row r="6913" spans="1:1" x14ac:dyDescent="0.2">
      <c r="A6913"/>
    </row>
    <row r="6914" spans="1:1" x14ac:dyDescent="0.2">
      <c r="A6914"/>
    </row>
    <row r="6915" spans="1:1" x14ac:dyDescent="0.2">
      <c r="A6915"/>
    </row>
    <row r="6916" spans="1:1" x14ac:dyDescent="0.2">
      <c r="A6916"/>
    </row>
    <row r="6917" spans="1:1" x14ac:dyDescent="0.2">
      <c r="A6917"/>
    </row>
    <row r="6918" spans="1:1" x14ac:dyDescent="0.2">
      <c r="A6918"/>
    </row>
    <row r="6919" spans="1:1" x14ac:dyDescent="0.2">
      <c r="A6919"/>
    </row>
    <row r="6920" spans="1:1" x14ac:dyDescent="0.2">
      <c r="A6920"/>
    </row>
    <row r="6921" spans="1:1" x14ac:dyDescent="0.2">
      <c r="A6921"/>
    </row>
    <row r="6922" spans="1:1" x14ac:dyDescent="0.2">
      <c r="A6922"/>
    </row>
    <row r="6923" spans="1:1" x14ac:dyDescent="0.2">
      <c r="A6923"/>
    </row>
    <row r="6924" spans="1:1" x14ac:dyDescent="0.2">
      <c r="A6924"/>
    </row>
    <row r="6925" spans="1:1" x14ac:dyDescent="0.2">
      <c r="A6925"/>
    </row>
    <row r="6926" spans="1:1" x14ac:dyDescent="0.2">
      <c r="A6926"/>
    </row>
    <row r="6927" spans="1:1" x14ac:dyDescent="0.2">
      <c r="A6927"/>
    </row>
    <row r="6928" spans="1:1" x14ac:dyDescent="0.2">
      <c r="A6928"/>
    </row>
    <row r="6929" spans="1:1" x14ac:dyDescent="0.2">
      <c r="A6929"/>
    </row>
    <row r="6930" spans="1:1" x14ac:dyDescent="0.2">
      <c r="A6930"/>
    </row>
    <row r="6931" spans="1:1" x14ac:dyDescent="0.2">
      <c r="A6931"/>
    </row>
    <row r="6932" spans="1:1" x14ac:dyDescent="0.2">
      <c r="A6932"/>
    </row>
    <row r="6933" spans="1:1" x14ac:dyDescent="0.2">
      <c r="A6933"/>
    </row>
    <row r="6934" spans="1:1" x14ac:dyDescent="0.2">
      <c r="A6934"/>
    </row>
    <row r="6935" spans="1:1" x14ac:dyDescent="0.2">
      <c r="A6935"/>
    </row>
    <row r="6936" spans="1:1" x14ac:dyDescent="0.2">
      <c r="A6936"/>
    </row>
    <row r="6937" spans="1:1" x14ac:dyDescent="0.2">
      <c r="A6937"/>
    </row>
    <row r="6938" spans="1:1" x14ac:dyDescent="0.2">
      <c r="A6938"/>
    </row>
    <row r="6939" spans="1:1" x14ac:dyDescent="0.2">
      <c r="A6939"/>
    </row>
    <row r="6940" spans="1:1" x14ac:dyDescent="0.2">
      <c r="A6940"/>
    </row>
    <row r="6941" spans="1:1" x14ac:dyDescent="0.2">
      <c r="A6941"/>
    </row>
    <row r="6942" spans="1:1" x14ac:dyDescent="0.2">
      <c r="A6942"/>
    </row>
    <row r="6943" spans="1:1" x14ac:dyDescent="0.2">
      <c r="A6943"/>
    </row>
    <row r="6944" spans="1:1" x14ac:dyDescent="0.2">
      <c r="A6944"/>
    </row>
    <row r="6945" spans="1:1" x14ac:dyDescent="0.2">
      <c r="A6945"/>
    </row>
    <row r="6946" spans="1:1" x14ac:dyDescent="0.2">
      <c r="A6946"/>
    </row>
    <row r="6947" spans="1:1" x14ac:dyDescent="0.2">
      <c r="A6947"/>
    </row>
    <row r="6948" spans="1:1" x14ac:dyDescent="0.2">
      <c r="A6948"/>
    </row>
    <row r="6949" spans="1:1" x14ac:dyDescent="0.2">
      <c r="A6949"/>
    </row>
    <row r="6950" spans="1:1" x14ac:dyDescent="0.2">
      <c r="A6950"/>
    </row>
    <row r="6951" spans="1:1" x14ac:dyDescent="0.2">
      <c r="A6951"/>
    </row>
    <row r="6952" spans="1:1" x14ac:dyDescent="0.2">
      <c r="A6952"/>
    </row>
    <row r="6953" spans="1:1" x14ac:dyDescent="0.2">
      <c r="A6953"/>
    </row>
    <row r="6954" spans="1:1" x14ac:dyDescent="0.2">
      <c r="A6954"/>
    </row>
    <row r="6955" spans="1:1" x14ac:dyDescent="0.2">
      <c r="A6955"/>
    </row>
    <row r="6956" spans="1:1" x14ac:dyDescent="0.2">
      <c r="A6956"/>
    </row>
    <row r="6957" spans="1:1" x14ac:dyDescent="0.2">
      <c r="A6957"/>
    </row>
    <row r="6958" spans="1:1" x14ac:dyDescent="0.2">
      <c r="A6958"/>
    </row>
    <row r="6959" spans="1:1" x14ac:dyDescent="0.2">
      <c r="A6959"/>
    </row>
    <row r="6960" spans="1:1" x14ac:dyDescent="0.2">
      <c r="A6960"/>
    </row>
    <row r="6961" spans="1:1" x14ac:dyDescent="0.2">
      <c r="A6961"/>
    </row>
    <row r="6962" spans="1:1" x14ac:dyDescent="0.2">
      <c r="A6962"/>
    </row>
    <row r="6963" spans="1:1" x14ac:dyDescent="0.2">
      <c r="A6963"/>
    </row>
    <row r="6964" spans="1:1" x14ac:dyDescent="0.2">
      <c r="A6964"/>
    </row>
    <row r="6965" spans="1:1" x14ac:dyDescent="0.2">
      <c r="A6965"/>
    </row>
    <row r="6966" spans="1:1" x14ac:dyDescent="0.2">
      <c r="A6966"/>
    </row>
    <row r="6967" spans="1:1" x14ac:dyDescent="0.2">
      <c r="A6967"/>
    </row>
    <row r="6968" spans="1:1" x14ac:dyDescent="0.2">
      <c r="A6968"/>
    </row>
    <row r="6969" spans="1:1" x14ac:dyDescent="0.2">
      <c r="A6969"/>
    </row>
    <row r="6970" spans="1:1" x14ac:dyDescent="0.2">
      <c r="A6970"/>
    </row>
    <row r="6971" spans="1:1" x14ac:dyDescent="0.2">
      <c r="A6971"/>
    </row>
    <row r="6972" spans="1:1" x14ac:dyDescent="0.2">
      <c r="A6972"/>
    </row>
    <row r="6973" spans="1:1" x14ac:dyDescent="0.2">
      <c r="A6973"/>
    </row>
    <row r="6974" spans="1:1" x14ac:dyDescent="0.2">
      <c r="A6974"/>
    </row>
    <row r="6975" spans="1:1" x14ac:dyDescent="0.2">
      <c r="A6975"/>
    </row>
    <row r="6976" spans="1:1" x14ac:dyDescent="0.2">
      <c r="A6976"/>
    </row>
    <row r="6977" spans="1:1" x14ac:dyDescent="0.2">
      <c r="A6977"/>
    </row>
    <row r="6978" spans="1:1" x14ac:dyDescent="0.2">
      <c r="A6978"/>
    </row>
    <row r="6979" spans="1:1" x14ac:dyDescent="0.2">
      <c r="A6979"/>
    </row>
    <row r="6980" spans="1:1" x14ac:dyDescent="0.2">
      <c r="A6980"/>
    </row>
    <row r="6981" spans="1:1" x14ac:dyDescent="0.2">
      <c r="A6981"/>
    </row>
    <row r="6982" spans="1:1" x14ac:dyDescent="0.2">
      <c r="A6982"/>
    </row>
    <row r="6983" spans="1:1" x14ac:dyDescent="0.2">
      <c r="A6983"/>
    </row>
    <row r="6984" spans="1:1" x14ac:dyDescent="0.2">
      <c r="A6984"/>
    </row>
    <row r="6985" spans="1:1" x14ac:dyDescent="0.2">
      <c r="A6985"/>
    </row>
    <row r="6986" spans="1:1" x14ac:dyDescent="0.2">
      <c r="A6986"/>
    </row>
    <row r="6987" spans="1:1" x14ac:dyDescent="0.2">
      <c r="A6987"/>
    </row>
    <row r="6988" spans="1:1" x14ac:dyDescent="0.2">
      <c r="A6988"/>
    </row>
    <row r="6989" spans="1:1" x14ac:dyDescent="0.2">
      <c r="A6989"/>
    </row>
    <row r="6990" spans="1:1" x14ac:dyDescent="0.2">
      <c r="A6990"/>
    </row>
    <row r="6991" spans="1:1" x14ac:dyDescent="0.2">
      <c r="A6991"/>
    </row>
    <row r="6992" spans="1:1" x14ac:dyDescent="0.2">
      <c r="A6992"/>
    </row>
    <row r="6993" spans="1:1" x14ac:dyDescent="0.2">
      <c r="A6993"/>
    </row>
    <row r="6994" spans="1:1" x14ac:dyDescent="0.2">
      <c r="A6994"/>
    </row>
    <row r="6995" spans="1:1" x14ac:dyDescent="0.2">
      <c r="A6995"/>
    </row>
    <row r="6996" spans="1:1" x14ac:dyDescent="0.2">
      <c r="A6996"/>
    </row>
    <row r="6997" spans="1:1" x14ac:dyDescent="0.2">
      <c r="A6997"/>
    </row>
    <row r="6998" spans="1:1" x14ac:dyDescent="0.2">
      <c r="A6998"/>
    </row>
    <row r="6999" spans="1:1" x14ac:dyDescent="0.2">
      <c r="A6999"/>
    </row>
    <row r="7000" spans="1:1" x14ac:dyDescent="0.2">
      <c r="A7000"/>
    </row>
    <row r="7001" spans="1:1" x14ac:dyDescent="0.2">
      <c r="A7001"/>
    </row>
    <row r="7002" spans="1:1" x14ac:dyDescent="0.2">
      <c r="A7002"/>
    </row>
    <row r="7003" spans="1:1" x14ac:dyDescent="0.2">
      <c r="A7003"/>
    </row>
    <row r="7004" spans="1:1" x14ac:dyDescent="0.2">
      <c r="A7004"/>
    </row>
    <row r="7005" spans="1:1" x14ac:dyDescent="0.2">
      <c r="A7005"/>
    </row>
    <row r="7006" spans="1:1" x14ac:dyDescent="0.2">
      <c r="A7006"/>
    </row>
    <row r="7007" spans="1:1" x14ac:dyDescent="0.2">
      <c r="A7007"/>
    </row>
    <row r="7008" spans="1:1" x14ac:dyDescent="0.2">
      <c r="A7008"/>
    </row>
    <row r="7009" spans="1:1" x14ac:dyDescent="0.2">
      <c r="A7009"/>
    </row>
    <row r="7010" spans="1:1" x14ac:dyDescent="0.2">
      <c r="A7010"/>
    </row>
    <row r="7011" spans="1:1" x14ac:dyDescent="0.2">
      <c r="A7011"/>
    </row>
    <row r="7012" spans="1:1" x14ac:dyDescent="0.2">
      <c r="A7012"/>
    </row>
    <row r="7013" spans="1:1" x14ac:dyDescent="0.2">
      <c r="A7013"/>
    </row>
    <row r="7014" spans="1:1" x14ac:dyDescent="0.2">
      <c r="A7014"/>
    </row>
    <row r="7015" spans="1:1" x14ac:dyDescent="0.2">
      <c r="A7015"/>
    </row>
    <row r="7016" spans="1:1" x14ac:dyDescent="0.2">
      <c r="A7016"/>
    </row>
    <row r="7017" spans="1:1" x14ac:dyDescent="0.2">
      <c r="A7017"/>
    </row>
    <row r="7018" spans="1:1" x14ac:dyDescent="0.2">
      <c r="A7018"/>
    </row>
    <row r="7019" spans="1:1" x14ac:dyDescent="0.2">
      <c r="A7019"/>
    </row>
    <row r="7020" spans="1:1" x14ac:dyDescent="0.2">
      <c r="A7020"/>
    </row>
    <row r="7021" spans="1:1" x14ac:dyDescent="0.2">
      <c r="A7021"/>
    </row>
    <row r="7022" spans="1:1" x14ac:dyDescent="0.2">
      <c r="A7022"/>
    </row>
    <row r="7023" spans="1:1" x14ac:dyDescent="0.2">
      <c r="A7023"/>
    </row>
    <row r="7024" spans="1:1" x14ac:dyDescent="0.2">
      <c r="A7024"/>
    </row>
    <row r="7025" spans="1:1" x14ac:dyDescent="0.2">
      <c r="A7025"/>
    </row>
    <row r="7026" spans="1:1" x14ac:dyDescent="0.2">
      <c r="A7026"/>
    </row>
    <row r="7027" spans="1:1" x14ac:dyDescent="0.2">
      <c r="A7027"/>
    </row>
    <row r="7028" spans="1:1" x14ac:dyDescent="0.2">
      <c r="A7028"/>
    </row>
    <row r="7029" spans="1:1" x14ac:dyDescent="0.2">
      <c r="A7029"/>
    </row>
    <row r="7030" spans="1:1" x14ac:dyDescent="0.2">
      <c r="A7030"/>
    </row>
    <row r="7031" spans="1:1" x14ac:dyDescent="0.2">
      <c r="A7031"/>
    </row>
    <row r="7032" spans="1:1" x14ac:dyDescent="0.2">
      <c r="A7032"/>
    </row>
    <row r="7033" spans="1:1" x14ac:dyDescent="0.2">
      <c r="A7033"/>
    </row>
    <row r="7034" spans="1:1" x14ac:dyDescent="0.2">
      <c r="A7034"/>
    </row>
    <row r="7035" spans="1:1" x14ac:dyDescent="0.2">
      <c r="A7035"/>
    </row>
    <row r="7036" spans="1:1" x14ac:dyDescent="0.2">
      <c r="A7036"/>
    </row>
    <row r="7037" spans="1:1" x14ac:dyDescent="0.2">
      <c r="A7037"/>
    </row>
    <row r="7038" spans="1:1" x14ac:dyDescent="0.2">
      <c r="A7038"/>
    </row>
    <row r="7039" spans="1:1" x14ac:dyDescent="0.2">
      <c r="A7039"/>
    </row>
    <row r="7040" spans="1:1" x14ac:dyDescent="0.2">
      <c r="A7040"/>
    </row>
    <row r="7041" spans="1:1" x14ac:dyDescent="0.2">
      <c r="A7041"/>
    </row>
    <row r="7042" spans="1:1" x14ac:dyDescent="0.2">
      <c r="A7042"/>
    </row>
    <row r="7043" spans="1:1" x14ac:dyDescent="0.2">
      <c r="A7043"/>
    </row>
    <row r="7044" spans="1:1" x14ac:dyDescent="0.2">
      <c r="A7044"/>
    </row>
    <row r="7045" spans="1:1" x14ac:dyDescent="0.2">
      <c r="A7045"/>
    </row>
    <row r="7046" spans="1:1" x14ac:dyDescent="0.2">
      <c r="A7046"/>
    </row>
    <row r="7047" spans="1:1" x14ac:dyDescent="0.2">
      <c r="A7047"/>
    </row>
    <row r="7048" spans="1:1" x14ac:dyDescent="0.2">
      <c r="A7048"/>
    </row>
    <row r="7049" spans="1:1" x14ac:dyDescent="0.2">
      <c r="A7049"/>
    </row>
    <row r="7050" spans="1:1" x14ac:dyDescent="0.2">
      <c r="A7050"/>
    </row>
    <row r="7051" spans="1:1" x14ac:dyDescent="0.2">
      <c r="A7051"/>
    </row>
    <row r="7052" spans="1:1" x14ac:dyDescent="0.2">
      <c r="A7052"/>
    </row>
    <row r="7053" spans="1:1" x14ac:dyDescent="0.2">
      <c r="A7053"/>
    </row>
    <row r="7054" spans="1:1" x14ac:dyDescent="0.2">
      <c r="A7054"/>
    </row>
    <row r="7055" spans="1:1" x14ac:dyDescent="0.2">
      <c r="A7055"/>
    </row>
    <row r="7056" spans="1:1" x14ac:dyDescent="0.2">
      <c r="A7056"/>
    </row>
    <row r="7057" spans="1:1" x14ac:dyDescent="0.2">
      <c r="A7057"/>
    </row>
    <row r="7058" spans="1:1" x14ac:dyDescent="0.2">
      <c r="A7058"/>
    </row>
    <row r="7059" spans="1:1" x14ac:dyDescent="0.2">
      <c r="A7059"/>
    </row>
    <row r="7060" spans="1:1" x14ac:dyDescent="0.2">
      <c r="A7060"/>
    </row>
    <row r="7061" spans="1:1" x14ac:dyDescent="0.2">
      <c r="A7061"/>
    </row>
    <row r="7062" spans="1:1" x14ac:dyDescent="0.2">
      <c r="A7062"/>
    </row>
    <row r="7063" spans="1:1" x14ac:dyDescent="0.2">
      <c r="A7063"/>
    </row>
    <row r="7064" spans="1:1" x14ac:dyDescent="0.2">
      <c r="A7064"/>
    </row>
    <row r="7065" spans="1:1" x14ac:dyDescent="0.2">
      <c r="A7065"/>
    </row>
    <row r="7066" spans="1:1" x14ac:dyDescent="0.2">
      <c r="A7066"/>
    </row>
    <row r="7067" spans="1:1" x14ac:dyDescent="0.2">
      <c r="A7067"/>
    </row>
    <row r="7068" spans="1:1" x14ac:dyDescent="0.2">
      <c r="A7068"/>
    </row>
    <row r="7069" spans="1:1" x14ac:dyDescent="0.2">
      <c r="A7069"/>
    </row>
    <row r="7070" spans="1:1" x14ac:dyDescent="0.2">
      <c r="A7070"/>
    </row>
    <row r="7071" spans="1:1" x14ac:dyDescent="0.2">
      <c r="A7071"/>
    </row>
    <row r="7072" spans="1:1" x14ac:dyDescent="0.2">
      <c r="A7072"/>
    </row>
    <row r="7073" spans="1:1" x14ac:dyDescent="0.2">
      <c r="A7073"/>
    </row>
    <row r="7074" spans="1:1" x14ac:dyDescent="0.2">
      <c r="A7074"/>
    </row>
    <row r="7075" spans="1:1" x14ac:dyDescent="0.2">
      <c r="A7075"/>
    </row>
    <row r="7076" spans="1:1" x14ac:dyDescent="0.2">
      <c r="A7076"/>
    </row>
    <row r="7077" spans="1:1" x14ac:dyDescent="0.2">
      <c r="A7077"/>
    </row>
    <row r="7078" spans="1:1" x14ac:dyDescent="0.2">
      <c r="A7078"/>
    </row>
    <row r="7079" spans="1:1" x14ac:dyDescent="0.2">
      <c r="A7079"/>
    </row>
    <row r="7080" spans="1:1" x14ac:dyDescent="0.2">
      <c r="A7080"/>
    </row>
    <row r="7081" spans="1:1" x14ac:dyDescent="0.2">
      <c r="A7081"/>
    </row>
    <row r="7082" spans="1:1" x14ac:dyDescent="0.2">
      <c r="A7082"/>
    </row>
    <row r="7083" spans="1:1" x14ac:dyDescent="0.2">
      <c r="A7083"/>
    </row>
    <row r="7084" spans="1:1" x14ac:dyDescent="0.2">
      <c r="A7084"/>
    </row>
    <row r="7085" spans="1:1" x14ac:dyDescent="0.2">
      <c r="A7085"/>
    </row>
    <row r="7086" spans="1:1" x14ac:dyDescent="0.2">
      <c r="A7086"/>
    </row>
    <row r="7087" spans="1:1" x14ac:dyDescent="0.2">
      <c r="A7087"/>
    </row>
    <row r="7088" spans="1:1" x14ac:dyDescent="0.2">
      <c r="A7088"/>
    </row>
    <row r="7089" spans="1:1" x14ac:dyDescent="0.2">
      <c r="A7089"/>
    </row>
    <row r="7090" spans="1:1" x14ac:dyDescent="0.2">
      <c r="A7090"/>
    </row>
    <row r="7091" spans="1:1" x14ac:dyDescent="0.2">
      <c r="A7091"/>
    </row>
    <row r="7092" spans="1:1" x14ac:dyDescent="0.2">
      <c r="A7092"/>
    </row>
    <row r="7093" spans="1:1" x14ac:dyDescent="0.2">
      <c r="A7093"/>
    </row>
    <row r="7094" spans="1:1" x14ac:dyDescent="0.2">
      <c r="A7094"/>
    </row>
    <row r="7095" spans="1:1" x14ac:dyDescent="0.2">
      <c r="A7095"/>
    </row>
    <row r="7096" spans="1:1" x14ac:dyDescent="0.2">
      <c r="A7096"/>
    </row>
    <row r="7097" spans="1:1" x14ac:dyDescent="0.2">
      <c r="A7097"/>
    </row>
    <row r="7098" spans="1:1" x14ac:dyDescent="0.2">
      <c r="A7098"/>
    </row>
    <row r="7099" spans="1:1" x14ac:dyDescent="0.2">
      <c r="A7099"/>
    </row>
    <row r="7100" spans="1:1" x14ac:dyDescent="0.2">
      <c r="A7100"/>
    </row>
    <row r="7101" spans="1:1" x14ac:dyDescent="0.2">
      <c r="A7101"/>
    </row>
    <row r="7102" spans="1:1" x14ac:dyDescent="0.2">
      <c r="A7102"/>
    </row>
    <row r="7103" spans="1:1" x14ac:dyDescent="0.2">
      <c r="A7103"/>
    </row>
    <row r="7104" spans="1:1" x14ac:dyDescent="0.2">
      <c r="A7104"/>
    </row>
    <row r="7105" spans="1:1" x14ac:dyDescent="0.2">
      <c r="A7105"/>
    </row>
    <row r="7106" spans="1:1" x14ac:dyDescent="0.2">
      <c r="A7106"/>
    </row>
    <row r="7107" spans="1:1" x14ac:dyDescent="0.2">
      <c r="A7107"/>
    </row>
    <row r="7108" spans="1:1" x14ac:dyDescent="0.2">
      <c r="A7108"/>
    </row>
    <row r="7109" spans="1:1" x14ac:dyDescent="0.2">
      <c r="A7109"/>
    </row>
    <row r="7110" spans="1:1" x14ac:dyDescent="0.2">
      <c r="A7110"/>
    </row>
    <row r="7111" spans="1:1" x14ac:dyDescent="0.2">
      <c r="A7111"/>
    </row>
    <row r="7112" spans="1:1" x14ac:dyDescent="0.2">
      <c r="A7112"/>
    </row>
    <row r="7113" spans="1:1" x14ac:dyDescent="0.2">
      <c r="A7113"/>
    </row>
    <row r="7114" spans="1:1" x14ac:dyDescent="0.2">
      <c r="A7114"/>
    </row>
    <row r="7115" spans="1:1" x14ac:dyDescent="0.2">
      <c r="A7115"/>
    </row>
    <row r="7116" spans="1:1" x14ac:dyDescent="0.2">
      <c r="A7116"/>
    </row>
    <row r="7117" spans="1:1" x14ac:dyDescent="0.2">
      <c r="A7117"/>
    </row>
    <row r="7118" spans="1:1" x14ac:dyDescent="0.2">
      <c r="A7118"/>
    </row>
    <row r="7119" spans="1:1" x14ac:dyDescent="0.2">
      <c r="A7119"/>
    </row>
    <row r="7120" spans="1:1" x14ac:dyDescent="0.2">
      <c r="A7120"/>
    </row>
    <row r="7121" spans="1:1" x14ac:dyDescent="0.2">
      <c r="A7121"/>
    </row>
    <row r="7122" spans="1:1" x14ac:dyDescent="0.2">
      <c r="A7122"/>
    </row>
    <row r="7123" spans="1:1" x14ac:dyDescent="0.2">
      <c r="A7123"/>
    </row>
    <row r="7124" spans="1:1" x14ac:dyDescent="0.2">
      <c r="A7124"/>
    </row>
    <row r="7125" spans="1:1" x14ac:dyDescent="0.2">
      <c r="A7125"/>
    </row>
    <row r="7126" spans="1:1" x14ac:dyDescent="0.2">
      <c r="A7126"/>
    </row>
    <row r="7127" spans="1:1" x14ac:dyDescent="0.2">
      <c r="A7127"/>
    </row>
    <row r="7128" spans="1:1" x14ac:dyDescent="0.2">
      <c r="A7128"/>
    </row>
    <row r="7129" spans="1:1" x14ac:dyDescent="0.2">
      <c r="A7129"/>
    </row>
    <row r="7130" spans="1:1" x14ac:dyDescent="0.2">
      <c r="A7130"/>
    </row>
    <row r="7131" spans="1:1" x14ac:dyDescent="0.2">
      <c r="A7131"/>
    </row>
    <row r="7132" spans="1:1" x14ac:dyDescent="0.2">
      <c r="A7132"/>
    </row>
    <row r="7133" spans="1:1" x14ac:dyDescent="0.2">
      <c r="A7133"/>
    </row>
    <row r="7134" spans="1:1" x14ac:dyDescent="0.2">
      <c r="A7134"/>
    </row>
    <row r="7135" spans="1:1" x14ac:dyDescent="0.2">
      <c r="A7135"/>
    </row>
    <row r="7136" spans="1:1" x14ac:dyDescent="0.2">
      <c r="A7136"/>
    </row>
    <row r="7137" spans="1:1" x14ac:dyDescent="0.2">
      <c r="A7137"/>
    </row>
    <row r="7138" spans="1:1" x14ac:dyDescent="0.2">
      <c r="A7138"/>
    </row>
    <row r="7139" spans="1:1" x14ac:dyDescent="0.2">
      <c r="A7139"/>
    </row>
    <row r="7140" spans="1:1" x14ac:dyDescent="0.2">
      <c r="A7140"/>
    </row>
    <row r="7141" spans="1:1" x14ac:dyDescent="0.2">
      <c r="A7141"/>
    </row>
    <row r="7142" spans="1:1" x14ac:dyDescent="0.2">
      <c r="A7142"/>
    </row>
    <row r="7143" spans="1:1" x14ac:dyDescent="0.2">
      <c r="A7143"/>
    </row>
    <row r="7144" spans="1:1" x14ac:dyDescent="0.2">
      <c r="A7144"/>
    </row>
    <row r="7145" spans="1:1" x14ac:dyDescent="0.2">
      <c r="A7145"/>
    </row>
    <row r="7146" spans="1:1" x14ac:dyDescent="0.2">
      <c r="A7146"/>
    </row>
    <row r="7147" spans="1:1" x14ac:dyDescent="0.2">
      <c r="A7147"/>
    </row>
    <row r="7148" spans="1:1" x14ac:dyDescent="0.2">
      <c r="A7148"/>
    </row>
    <row r="7149" spans="1:1" x14ac:dyDescent="0.2">
      <c r="A7149"/>
    </row>
    <row r="7150" spans="1:1" x14ac:dyDescent="0.2">
      <c r="A7150"/>
    </row>
    <row r="7151" spans="1:1" x14ac:dyDescent="0.2">
      <c r="A7151"/>
    </row>
    <row r="7152" spans="1:1" x14ac:dyDescent="0.2">
      <c r="A7152"/>
    </row>
    <row r="7153" spans="1:1" x14ac:dyDescent="0.2">
      <c r="A7153"/>
    </row>
    <row r="7154" spans="1:1" x14ac:dyDescent="0.2">
      <c r="A7154"/>
    </row>
    <row r="7155" spans="1:1" x14ac:dyDescent="0.2">
      <c r="A7155"/>
    </row>
    <row r="7156" spans="1:1" x14ac:dyDescent="0.2">
      <c r="A7156"/>
    </row>
    <row r="7157" spans="1:1" x14ac:dyDescent="0.2">
      <c r="A7157"/>
    </row>
    <row r="7158" spans="1:1" x14ac:dyDescent="0.2">
      <c r="A7158"/>
    </row>
    <row r="7159" spans="1:1" x14ac:dyDescent="0.2">
      <c r="A7159"/>
    </row>
    <row r="7160" spans="1:1" x14ac:dyDescent="0.2">
      <c r="A7160"/>
    </row>
    <row r="7161" spans="1:1" x14ac:dyDescent="0.2">
      <c r="A7161"/>
    </row>
    <row r="7162" spans="1:1" x14ac:dyDescent="0.2">
      <c r="A7162"/>
    </row>
    <row r="7163" spans="1:1" x14ac:dyDescent="0.2">
      <c r="A7163"/>
    </row>
    <row r="7164" spans="1:1" x14ac:dyDescent="0.2">
      <c r="A7164"/>
    </row>
    <row r="7165" spans="1:1" x14ac:dyDescent="0.2">
      <c r="A7165"/>
    </row>
    <row r="7166" spans="1:1" x14ac:dyDescent="0.2">
      <c r="A7166"/>
    </row>
    <row r="7167" spans="1:1" x14ac:dyDescent="0.2">
      <c r="A7167"/>
    </row>
    <row r="7168" spans="1:1" x14ac:dyDescent="0.2">
      <c r="A7168"/>
    </row>
    <row r="7169" spans="1:1" x14ac:dyDescent="0.2">
      <c r="A7169"/>
    </row>
    <row r="7170" spans="1:1" x14ac:dyDescent="0.2">
      <c r="A7170"/>
    </row>
    <row r="7171" spans="1:1" x14ac:dyDescent="0.2">
      <c r="A7171"/>
    </row>
    <row r="7172" spans="1:1" x14ac:dyDescent="0.2">
      <c r="A7172"/>
    </row>
    <row r="7173" spans="1:1" x14ac:dyDescent="0.2">
      <c r="A7173"/>
    </row>
    <row r="7174" spans="1:1" x14ac:dyDescent="0.2">
      <c r="A7174"/>
    </row>
    <row r="7175" spans="1:1" x14ac:dyDescent="0.2">
      <c r="A7175"/>
    </row>
    <row r="7176" spans="1:1" x14ac:dyDescent="0.2">
      <c r="A7176"/>
    </row>
    <row r="7177" spans="1:1" x14ac:dyDescent="0.2">
      <c r="A7177"/>
    </row>
    <row r="7178" spans="1:1" x14ac:dyDescent="0.2">
      <c r="A7178"/>
    </row>
    <row r="7179" spans="1:1" x14ac:dyDescent="0.2">
      <c r="A7179"/>
    </row>
    <row r="7180" spans="1:1" x14ac:dyDescent="0.2">
      <c r="A7180"/>
    </row>
    <row r="7181" spans="1:1" x14ac:dyDescent="0.2">
      <c r="A7181"/>
    </row>
    <row r="7182" spans="1:1" x14ac:dyDescent="0.2">
      <c r="A7182"/>
    </row>
    <row r="7183" spans="1:1" x14ac:dyDescent="0.2">
      <c r="A7183"/>
    </row>
    <row r="7184" spans="1:1" x14ac:dyDescent="0.2">
      <c r="A7184"/>
    </row>
    <row r="7185" spans="1:1" x14ac:dyDescent="0.2">
      <c r="A7185"/>
    </row>
    <row r="7186" spans="1:1" x14ac:dyDescent="0.2">
      <c r="A7186"/>
    </row>
    <row r="7187" spans="1:1" x14ac:dyDescent="0.2">
      <c r="A7187"/>
    </row>
    <row r="7188" spans="1:1" x14ac:dyDescent="0.2">
      <c r="A7188"/>
    </row>
    <row r="7189" spans="1:1" x14ac:dyDescent="0.2">
      <c r="A7189"/>
    </row>
    <row r="7190" spans="1:1" x14ac:dyDescent="0.2">
      <c r="A7190"/>
    </row>
    <row r="7191" spans="1:1" x14ac:dyDescent="0.2">
      <c r="A7191"/>
    </row>
    <row r="7192" spans="1:1" x14ac:dyDescent="0.2">
      <c r="A7192"/>
    </row>
    <row r="7193" spans="1:1" x14ac:dyDescent="0.2">
      <c r="A7193"/>
    </row>
    <row r="7194" spans="1:1" x14ac:dyDescent="0.2">
      <c r="A7194"/>
    </row>
    <row r="7195" spans="1:1" x14ac:dyDescent="0.2">
      <c r="A7195"/>
    </row>
    <row r="7196" spans="1:1" x14ac:dyDescent="0.2">
      <c r="A7196"/>
    </row>
    <row r="7197" spans="1:1" x14ac:dyDescent="0.2">
      <c r="A7197"/>
    </row>
    <row r="7198" spans="1:1" x14ac:dyDescent="0.2">
      <c r="A7198"/>
    </row>
    <row r="7199" spans="1:1" x14ac:dyDescent="0.2">
      <c r="A7199"/>
    </row>
    <row r="7200" spans="1:1" x14ac:dyDescent="0.2">
      <c r="A7200"/>
    </row>
    <row r="7201" spans="1:1" x14ac:dyDescent="0.2">
      <c r="A7201"/>
    </row>
    <row r="7202" spans="1:1" x14ac:dyDescent="0.2">
      <c r="A7202"/>
    </row>
    <row r="7203" spans="1:1" x14ac:dyDescent="0.2">
      <c r="A7203"/>
    </row>
    <row r="7204" spans="1:1" x14ac:dyDescent="0.2">
      <c r="A7204"/>
    </row>
    <row r="7205" spans="1:1" x14ac:dyDescent="0.2">
      <c r="A7205"/>
    </row>
    <row r="7206" spans="1:1" x14ac:dyDescent="0.2">
      <c r="A7206"/>
    </row>
    <row r="7207" spans="1:1" x14ac:dyDescent="0.2">
      <c r="A7207"/>
    </row>
    <row r="7208" spans="1:1" x14ac:dyDescent="0.2">
      <c r="A7208"/>
    </row>
    <row r="7209" spans="1:1" x14ac:dyDescent="0.2">
      <c r="A7209"/>
    </row>
    <row r="7210" spans="1:1" x14ac:dyDescent="0.2">
      <c r="A7210"/>
    </row>
    <row r="7211" spans="1:1" x14ac:dyDescent="0.2">
      <c r="A7211"/>
    </row>
    <row r="7212" spans="1:1" x14ac:dyDescent="0.2">
      <c r="A7212"/>
    </row>
    <row r="7213" spans="1:1" x14ac:dyDescent="0.2">
      <c r="A7213"/>
    </row>
    <row r="7214" spans="1:1" x14ac:dyDescent="0.2">
      <c r="A7214"/>
    </row>
    <row r="7215" spans="1:1" x14ac:dyDescent="0.2">
      <c r="A7215"/>
    </row>
    <row r="7216" spans="1:1" x14ac:dyDescent="0.2">
      <c r="A7216"/>
    </row>
    <row r="7217" spans="1:1" x14ac:dyDescent="0.2">
      <c r="A7217"/>
    </row>
    <row r="7218" spans="1:1" x14ac:dyDescent="0.2">
      <c r="A7218"/>
    </row>
    <row r="7219" spans="1:1" x14ac:dyDescent="0.2">
      <c r="A7219"/>
    </row>
    <row r="7220" spans="1:1" x14ac:dyDescent="0.2">
      <c r="A7220"/>
    </row>
    <row r="7221" spans="1:1" x14ac:dyDescent="0.2">
      <c r="A7221"/>
    </row>
    <row r="7222" spans="1:1" x14ac:dyDescent="0.2">
      <c r="A7222"/>
    </row>
    <row r="7223" spans="1:1" x14ac:dyDescent="0.2">
      <c r="A7223"/>
    </row>
    <row r="7224" spans="1:1" x14ac:dyDescent="0.2">
      <c r="A7224"/>
    </row>
    <row r="7225" spans="1:1" x14ac:dyDescent="0.2">
      <c r="A7225"/>
    </row>
    <row r="7226" spans="1:1" x14ac:dyDescent="0.2">
      <c r="A7226"/>
    </row>
    <row r="7227" spans="1:1" x14ac:dyDescent="0.2">
      <c r="A7227"/>
    </row>
    <row r="7228" spans="1:1" x14ac:dyDescent="0.2">
      <c r="A7228"/>
    </row>
    <row r="7229" spans="1:1" x14ac:dyDescent="0.2">
      <c r="A7229"/>
    </row>
    <row r="7230" spans="1:1" x14ac:dyDescent="0.2">
      <c r="A7230"/>
    </row>
    <row r="7231" spans="1:1" x14ac:dyDescent="0.2">
      <c r="A7231"/>
    </row>
    <row r="7232" spans="1:1" x14ac:dyDescent="0.2">
      <c r="A7232"/>
    </row>
    <row r="7233" spans="1:1" x14ac:dyDescent="0.2">
      <c r="A7233"/>
    </row>
    <row r="7234" spans="1:1" x14ac:dyDescent="0.2">
      <c r="A7234"/>
    </row>
    <row r="7235" spans="1:1" x14ac:dyDescent="0.2">
      <c r="A7235"/>
    </row>
    <row r="7236" spans="1:1" x14ac:dyDescent="0.2">
      <c r="A7236"/>
    </row>
    <row r="7237" spans="1:1" x14ac:dyDescent="0.2">
      <c r="A7237"/>
    </row>
    <row r="7238" spans="1:1" x14ac:dyDescent="0.2">
      <c r="A7238"/>
    </row>
    <row r="7239" spans="1:1" x14ac:dyDescent="0.2">
      <c r="A7239"/>
    </row>
    <row r="7240" spans="1:1" x14ac:dyDescent="0.2">
      <c r="A7240"/>
    </row>
    <row r="7241" spans="1:1" x14ac:dyDescent="0.2">
      <c r="A7241"/>
    </row>
    <row r="7242" spans="1:1" x14ac:dyDescent="0.2">
      <c r="A7242"/>
    </row>
    <row r="7243" spans="1:1" x14ac:dyDescent="0.2">
      <c r="A7243"/>
    </row>
    <row r="7244" spans="1:1" x14ac:dyDescent="0.2">
      <c r="A7244"/>
    </row>
    <row r="7245" spans="1:1" x14ac:dyDescent="0.2">
      <c r="A7245"/>
    </row>
    <row r="7246" spans="1:1" x14ac:dyDescent="0.2">
      <c r="A7246"/>
    </row>
    <row r="7247" spans="1:1" x14ac:dyDescent="0.2">
      <c r="A7247"/>
    </row>
    <row r="7248" spans="1:1" x14ac:dyDescent="0.2">
      <c r="A7248"/>
    </row>
    <row r="7249" spans="1:1" x14ac:dyDescent="0.2">
      <c r="A7249"/>
    </row>
    <row r="7250" spans="1:1" x14ac:dyDescent="0.2">
      <c r="A7250"/>
    </row>
    <row r="7251" spans="1:1" x14ac:dyDescent="0.2">
      <c r="A7251"/>
    </row>
    <row r="7252" spans="1:1" x14ac:dyDescent="0.2">
      <c r="A7252"/>
    </row>
    <row r="7253" spans="1:1" x14ac:dyDescent="0.2">
      <c r="A7253"/>
    </row>
    <row r="7254" spans="1:1" x14ac:dyDescent="0.2">
      <c r="A7254"/>
    </row>
    <row r="7255" spans="1:1" x14ac:dyDescent="0.2">
      <c r="A7255"/>
    </row>
    <row r="7256" spans="1:1" x14ac:dyDescent="0.2">
      <c r="A7256"/>
    </row>
    <row r="7257" spans="1:1" x14ac:dyDescent="0.2">
      <c r="A7257"/>
    </row>
    <row r="7258" spans="1:1" x14ac:dyDescent="0.2">
      <c r="A7258"/>
    </row>
    <row r="7259" spans="1:1" x14ac:dyDescent="0.2">
      <c r="A7259"/>
    </row>
    <row r="7260" spans="1:1" x14ac:dyDescent="0.2">
      <c r="A7260"/>
    </row>
    <row r="7261" spans="1:1" x14ac:dyDescent="0.2">
      <c r="A7261"/>
    </row>
    <row r="7262" spans="1:1" x14ac:dyDescent="0.2">
      <c r="A7262"/>
    </row>
    <row r="7263" spans="1:1" x14ac:dyDescent="0.2">
      <c r="A7263"/>
    </row>
    <row r="7264" spans="1:1" x14ac:dyDescent="0.2">
      <c r="A7264"/>
    </row>
    <row r="7265" spans="1:1" x14ac:dyDescent="0.2">
      <c r="A7265"/>
    </row>
    <row r="7266" spans="1:1" x14ac:dyDescent="0.2">
      <c r="A7266"/>
    </row>
    <row r="7267" spans="1:1" x14ac:dyDescent="0.2">
      <c r="A7267"/>
    </row>
    <row r="7268" spans="1:1" x14ac:dyDescent="0.2">
      <c r="A7268"/>
    </row>
    <row r="7269" spans="1:1" x14ac:dyDescent="0.2">
      <c r="A7269"/>
    </row>
    <row r="7270" spans="1:1" x14ac:dyDescent="0.2">
      <c r="A7270"/>
    </row>
    <row r="7271" spans="1:1" x14ac:dyDescent="0.2">
      <c r="A7271"/>
    </row>
    <row r="7272" spans="1:1" x14ac:dyDescent="0.2">
      <c r="A7272"/>
    </row>
    <row r="7273" spans="1:1" x14ac:dyDescent="0.2">
      <c r="A7273"/>
    </row>
    <row r="7274" spans="1:1" x14ac:dyDescent="0.2">
      <c r="A7274"/>
    </row>
    <row r="7275" spans="1:1" x14ac:dyDescent="0.2">
      <c r="A7275"/>
    </row>
    <row r="7276" spans="1:1" x14ac:dyDescent="0.2">
      <c r="A7276"/>
    </row>
    <row r="7277" spans="1:1" x14ac:dyDescent="0.2">
      <c r="A7277"/>
    </row>
    <row r="7278" spans="1:1" x14ac:dyDescent="0.2">
      <c r="A7278"/>
    </row>
    <row r="7279" spans="1:1" x14ac:dyDescent="0.2">
      <c r="A7279"/>
    </row>
    <row r="7280" spans="1:1" x14ac:dyDescent="0.2">
      <c r="A7280"/>
    </row>
    <row r="7281" spans="1:1" x14ac:dyDescent="0.2">
      <c r="A7281"/>
    </row>
    <row r="7282" spans="1:1" x14ac:dyDescent="0.2">
      <c r="A7282"/>
    </row>
    <row r="7283" spans="1:1" x14ac:dyDescent="0.2">
      <c r="A7283"/>
    </row>
    <row r="7284" spans="1:1" x14ac:dyDescent="0.2">
      <c r="A7284"/>
    </row>
    <row r="7285" spans="1:1" x14ac:dyDescent="0.2">
      <c r="A7285"/>
    </row>
    <row r="7286" spans="1:1" x14ac:dyDescent="0.2">
      <c r="A7286"/>
    </row>
    <row r="7287" spans="1:1" x14ac:dyDescent="0.2">
      <c r="A7287"/>
    </row>
    <row r="7288" spans="1:1" x14ac:dyDescent="0.2">
      <c r="A7288"/>
    </row>
    <row r="7289" spans="1:1" x14ac:dyDescent="0.2">
      <c r="A7289"/>
    </row>
    <row r="7290" spans="1:1" x14ac:dyDescent="0.2">
      <c r="A7290"/>
    </row>
    <row r="7291" spans="1:1" x14ac:dyDescent="0.2">
      <c r="A7291"/>
    </row>
    <row r="7292" spans="1:1" x14ac:dyDescent="0.2">
      <c r="A7292"/>
    </row>
    <row r="7293" spans="1:1" x14ac:dyDescent="0.2">
      <c r="A7293"/>
    </row>
    <row r="7294" spans="1:1" x14ac:dyDescent="0.2">
      <c r="A7294"/>
    </row>
    <row r="7295" spans="1:1" x14ac:dyDescent="0.2">
      <c r="A7295"/>
    </row>
    <row r="7296" spans="1:1" x14ac:dyDescent="0.2">
      <c r="A7296"/>
    </row>
    <row r="7297" spans="1:1" x14ac:dyDescent="0.2">
      <c r="A7297"/>
    </row>
    <row r="7298" spans="1:1" x14ac:dyDescent="0.2">
      <c r="A7298"/>
    </row>
    <row r="7299" spans="1:1" x14ac:dyDescent="0.2">
      <c r="A7299"/>
    </row>
    <row r="7300" spans="1:1" x14ac:dyDescent="0.2">
      <c r="A7300"/>
    </row>
    <row r="7301" spans="1:1" x14ac:dyDescent="0.2">
      <c r="A7301"/>
    </row>
    <row r="7302" spans="1:1" x14ac:dyDescent="0.2">
      <c r="A7302"/>
    </row>
    <row r="7303" spans="1:1" x14ac:dyDescent="0.2">
      <c r="A7303"/>
    </row>
    <row r="7304" spans="1:1" x14ac:dyDescent="0.2">
      <c r="A7304"/>
    </row>
    <row r="7305" spans="1:1" x14ac:dyDescent="0.2">
      <c r="A7305"/>
    </row>
    <row r="7306" spans="1:1" x14ac:dyDescent="0.2">
      <c r="A7306"/>
    </row>
    <row r="7307" spans="1:1" x14ac:dyDescent="0.2">
      <c r="A7307"/>
    </row>
    <row r="7308" spans="1:1" x14ac:dyDescent="0.2">
      <c r="A7308"/>
    </row>
    <row r="7309" spans="1:1" x14ac:dyDescent="0.2">
      <c r="A7309"/>
    </row>
    <row r="7310" spans="1:1" x14ac:dyDescent="0.2">
      <c r="A7310"/>
    </row>
    <row r="7311" spans="1:1" x14ac:dyDescent="0.2">
      <c r="A7311"/>
    </row>
    <row r="7312" spans="1:1" x14ac:dyDescent="0.2">
      <c r="A7312"/>
    </row>
    <row r="7313" spans="1:1" x14ac:dyDescent="0.2">
      <c r="A7313"/>
    </row>
    <row r="7314" spans="1:1" x14ac:dyDescent="0.2">
      <c r="A7314"/>
    </row>
    <row r="7315" spans="1:1" x14ac:dyDescent="0.2">
      <c r="A7315"/>
    </row>
    <row r="7316" spans="1:1" x14ac:dyDescent="0.2">
      <c r="A7316"/>
    </row>
    <row r="7317" spans="1:1" x14ac:dyDescent="0.2">
      <c r="A7317"/>
    </row>
    <row r="7318" spans="1:1" x14ac:dyDescent="0.2">
      <c r="A7318"/>
    </row>
    <row r="7319" spans="1:1" x14ac:dyDescent="0.2">
      <c r="A7319"/>
    </row>
    <row r="7320" spans="1:1" x14ac:dyDescent="0.2">
      <c r="A7320"/>
    </row>
    <row r="7321" spans="1:1" x14ac:dyDescent="0.2">
      <c r="A7321"/>
    </row>
    <row r="7322" spans="1:1" x14ac:dyDescent="0.2">
      <c r="A7322"/>
    </row>
    <row r="7323" spans="1:1" x14ac:dyDescent="0.2">
      <c r="A7323"/>
    </row>
    <row r="7324" spans="1:1" x14ac:dyDescent="0.2">
      <c r="A7324"/>
    </row>
    <row r="7325" spans="1:1" x14ac:dyDescent="0.2">
      <c r="A7325"/>
    </row>
    <row r="7326" spans="1:1" x14ac:dyDescent="0.2">
      <c r="A7326"/>
    </row>
    <row r="7327" spans="1:1" x14ac:dyDescent="0.2">
      <c r="A7327"/>
    </row>
    <row r="7328" spans="1:1" x14ac:dyDescent="0.2">
      <c r="A7328"/>
    </row>
    <row r="7329" spans="1:1" x14ac:dyDescent="0.2">
      <c r="A7329"/>
    </row>
    <row r="7330" spans="1:1" x14ac:dyDescent="0.2">
      <c r="A7330"/>
    </row>
    <row r="7331" spans="1:1" x14ac:dyDescent="0.2">
      <c r="A7331"/>
    </row>
    <row r="7332" spans="1:1" x14ac:dyDescent="0.2">
      <c r="A7332"/>
    </row>
    <row r="7333" spans="1:1" x14ac:dyDescent="0.2">
      <c r="A7333"/>
    </row>
    <row r="7334" spans="1:1" x14ac:dyDescent="0.2">
      <c r="A7334"/>
    </row>
    <row r="7335" spans="1:1" x14ac:dyDescent="0.2">
      <c r="A7335"/>
    </row>
    <row r="7336" spans="1:1" x14ac:dyDescent="0.2">
      <c r="A7336"/>
    </row>
    <row r="7337" spans="1:1" x14ac:dyDescent="0.2">
      <c r="A7337"/>
    </row>
    <row r="7338" spans="1:1" x14ac:dyDescent="0.2">
      <c r="A7338"/>
    </row>
    <row r="7339" spans="1:1" x14ac:dyDescent="0.2">
      <c r="A7339"/>
    </row>
    <row r="7340" spans="1:1" x14ac:dyDescent="0.2">
      <c r="A7340"/>
    </row>
    <row r="7341" spans="1:1" x14ac:dyDescent="0.2">
      <c r="A7341"/>
    </row>
    <row r="7342" spans="1:1" x14ac:dyDescent="0.2">
      <c r="A7342"/>
    </row>
    <row r="7343" spans="1:1" x14ac:dyDescent="0.2">
      <c r="A7343"/>
    </row>
    <row r="7344" spans="1:1" x14ac:dyDescent="0.2">
      <c r="A7344"/>
    </row>
    <row r="7345" spans="1:1" x14ac:dyDescent="0.2">
      <c r="A7345"/>
    </row>
    <row r="7346" spans="1:1" x14ac:dyDescent="0.2">
      <c r="A7346"/>
    </row>
    <row r="7347" spans="1:1" x14ac:dyDescent="0.2">
      <c r="A7347"/>
    </row>
    <row r="7348" spans="1:1" x14ac:dyDescent="0.2">
      <c r="A7348"/>
    </row>
    <row r="7349" spans="1:1" x14ac:dyDescent="0.2">
      <c r="A7349"/>
    </row>
    <row r="7350" spans="1:1" x14ac:dyDescent="0.2">
      <c r="A7350"/>
    </row>
    <row r="7351" spans="1:1" x14ac:dyDescent="0.2">
      <c r="A7351"/>
    </row>
    <row r="7352" spans="1:1" x14ac:dyDescent="0.2">
      <c r="A7352"/>
    </row>
    <row r="7353" spans="1:1" x14ac:dyDescent="0.2">
      <c r="A7353"/>
    </row>
    <row r="7354" spans="1:1" x14ac:dyDescent="0.2">
      <c r="A7354"/>
    </row>
    <row r="7355" spans="1:1" x14ac:dyDescent="0.2">
      <c r="A7355"/>
    </row>
    <row r="7356" spans="1:1" x14ac:dyDescent="0.2">
      <c r="A7356"/>
    </row>
    <row r="7357" spans="1:1" x14ac:dyDescent="0.2">
      <c r="A7357"/>
    </row>
    <row r="7358" spans="1:1" x14ac:dyDescent="0.2">
      <c r="A7358"/>
    </row>
    <row r="7359" spans="1:1" x14ac:dyDescent="0.2">
      <c r="A7359"/>
    </row>
    <row r="7360" spans="1:1" x14ac:dyDescent="0.2">
      <c r="A7360"/>
    </row>
    <row r="7361" spans="1:1" x14ac:dyDescent="0.2">
      <c r="A7361"/>
    </row>
    <row r="7362" spans="1:1" x14ac:dyDescent="0.2">
      <c r="A7362"/>
    </row>
    <row r="7363" spans="1:1" x14ac:dyDescent="0.2">
      <c r="A7363"/>
    </row>
    <row r="7364" spans="1:1" x14ac:dyDescent="0.2">
      <c r="A7364"/>
    </row>
    <row r="7365" spans="1:1" x14ac:dyDescent="0.2">
      <c r="A7365"/>
    </row>
    <row r="7366" spans="1:1" x14ac:dyDescent="0.2">
      <c r="A7366"/>
    </row>
    <row r="7367" spans="1:1" x14ac:dyDescent="0.2">
      <c r="A7367"/>
    </row>
    <row r="7368" spans="1:1" x14ac:dyDescent="0.2">
      <c r="A7368"/>
    </row>
    <row r="7369" spans="1:1" x14ac:dyDescent="0.2">
      <c r="A7369"/>
    </row>
    <row r="7370" spans="1:1" x14ac:dyDescent="0.2">
      <c r="A7370"/>
    </row>
    <row r="7371" spans="1:1" x14ac:dyDescent="0.2">
      <c r="A7371"/>
    </row>
    <row r="7372" spans="1:1" x14ac:dyDescent="0.2">
      <c r="A7372"/>
    </row>
    <row r="7373" spans="1:1" x14ac:dyDescent="0.2">
      <c r="A7373"/>
    </row>
    <row r="7374" spans="1:1" x14ac:dyDescent="0.2">
      <c r="A7374"/>
    </row>
    <row r="7375" spans="1:1" x14ac:dyDescent="0.2">
      <c r="A7375"/>
    </row>
    <row r="7376" spans="1:1" x14ac:dyDescent="0.2">
      <c r="A7376"/>
    </row>
    <row r="7377" spans="1:1" x14ac:dyDescent="0.2">
      <c r="A7377"/>
    </row>
    <row r="7378" spans="1:1" x14ac:dyDescent="0.2">
      <c r="A7378"/>
    </row>
    <row r="7379" spans="1:1" x14ac:dyDescent="0.2">
      <c r="A7379"/>
    </row>
    <row r="7380" spans="1:1" x14ac:dyDescent="0.2">
      <c r="A7380"/>
    </row>
    <row r="7381" spans="1:1" x14ac:dyDescent="0.2">
      <c r="A7381"/>
    </row>
    <row r="7382" spans="1:1" x14ac:dyDescent="0.2">
      <c r="A7382"/>
    </row>
    <row r="7383" spans="1:1" x14ac:dyDescent="0.2">
      <c r="A7383"/>
    </row>
    <row r="7384" spans="1:1" x14ac:dyDescent="0.2">
      <c r="A7384"/>
    </row>
    <row r="7385" spans="1:1" x14ac:dyDescent="0.2">
      <c r="A7385"/>
    </row>
    <row r="7386" spans="1:1" x14ac:dyDescent="0.2">
      <c r="A7386"/>
    </row>
    <row r="7387" spans="1:1" x14ac:dyDescent="0.2">
      <c r="A7387"/>
    </row>
    <row r="7388" spans="1:1" x14ac:dyDescent="0.2">
      <c r="A7388"/>
    </row>
    <row r="7389" spans="1:1" x14ac:dyDescent="0.2">
      <c r="A7389"/>
    </row>
    <row r="7390" spans="1:1" x14ac:dyDescent="0.2">
      <c r="A7390"/>
    </row>
    <row r="7391" spans="1:1" x14ac:dyDescent="0.2">
      <c r="A7391"/>
    </row>
    <row r="7392" spans="1:1" x14ac:dyDescent="0.2">
      <c r="A7392"/>
    </row>
    <row r="7393" spans="1:1" x14ac:dyDescent="0.2">
      <c r="A7393"/>
    </row>
    <row r="7394" spans="1:1" x14ac:dyDescent="0.2">
      <c r="A7394"/>
    </row>
    <row r="7395" spans="1:1" x14ac:dyDescent="0.2">
      <c r="A7395"/>
    </row>
    <row r="7396" spans="1:1" x14ac:dyDescent="0.2">
      <c r="A7396"/>
    </row>
    <row r="7397" spans="1:1" x14ac:dyDescent="0.2">
      <c r="A7397"/>
    </row>
    <row r="7398" spans="1:1" x14ac:dyDescent="0.2">
      <c r="A7398"/>
    </row>
    <row r="7399" spans="1:1" x14ac:dyDescent="0.2">
      <c r="A7399"/>
    </row>
    <row r="7400" spans="1:1" x14ac:dyDescent="0.2">
      <c r="A7400"/>
    </row>
    <row r="7401" spans="1:1" x14ac:dyDescent="0.2">
      <c r="A7401"/>
    </row>
    <row r="7402" spans="1:1" x14ac:dyDescent="0.2">
      <c r="A7402"/>
    </row>
    <row r="7403" spans="1:1" x14ac:dyDescent="0.2">
      <c r="A7403"/>
    </row>
    <row r="7404" spans="1:1" x14ac:dyDescent="0.2">
      <c r="A7404"/>
    </row>
    <row r="7405" spans="1:1" x14ac:dyDescent="0.2">
      <c r="A7405"/>
    </row>
    <row r="7406" spans="1:1" x14ac:dyDescent="0.2">
      <c r="A7406"/>
    </row>
    <row r="7407" spans="1:1" x14ac:dyDescent="0.2">
      <c r="A7407"/>
    </row>
    <row r="7408" spans="1:1" x14ac:dyDescent="0.2">
      <c r="A7408"/>
    </row>
    <row r="7409" spans="1:1" x14ac:dyDescent="0.2">
      <c r="A7409"/>
    </row>
    <row r="7410" spans="1:1" x14ac:dyDescent="0.2">
      <c r="A7410"/>
    </row>
    <row r="7411" spans="1:1" x14ac:dyDescent="0.2">
      <c r="A7411"/>
    </row>
    <row r="7412" spans="1:1" x14ac:dyDescent="0.2">
      <c r="A7412"/>
    </row>
    <row r="7413" spans="1:1" x14ac:dyDescent="0.2">
      <c r="A7413"/>
    </row>
    <row r="7414" spans="1:1" x14ac:dyDescent="0.2">
      <c r="A7414"/>
    </row>
    <row r="7415" spans="1:1" x14ac:dyDescent="0.2">
      <c r="A7415"/>
    </row>
    <row r="7416" spans="1:1" x14ac:dyDescent="0.2">
      <c r="A7416"/>
    </row>
    <row r="7417" spans="1:1" x14ac:dyDescent="0.2">
      <c r="A7417"/>
    </row>
    <row r="7418" spans="1:1" x14ac:dyDescent="0.2">
      <c r="A7418"/>
    </row>
    <row r="7419" spans="1:1" x14ac:dyDescent="0.2">
      <c r="A7419"/>
    </row>
    <row r="7420" spans="1:1" x14ac:dyDescent="0.2">
      <c r="A7420"/>
    </row>
    <row r="7421" spans="1:1" x14ac:dyDescent="0.2">
      <c r="A7421"/>
    </row>
    <row r="7422" spans="1:1" x14ac:dyDescent="0.2">
      <c r="A7422"/>
    </row>
    <row r="7423" spans="1:1" x14ac:dyDescent="0.2">
      <c r="A7423"/>
    </row>
    <row r="7424" spans="1:1" x14ac:dyDescent="0.2">
      <c r="A7424"/>
    </row>
    <row r="7425" spans="1:1" x14ac:dyDescent="0.2">
      <c r="A7425"/>
    </row>
    <row r="7426" spans="1:1" x14ac:dyDescent="0.2">
      <c r="A7426"/>
    </row>
    <row r="7427" spans="1:1" x14ac:dyDescent="0.2">
      <c r="A7427"/>
    </row>
    <row r="7428" spans="1:1" x14ac:dyDescent="0.2">
      <c r="A7428"/>
    </row>
    <row r="7429" spans="1:1" x14ac:dyDescent="0.2">
      <c r="A7429"/>
    </row>
    <row r="7430" spans="1:1" x14ac:dyDescent="0.2">
      <c r="A7430"/>
    </row>
    <row r="7431" spans="1:1" x14ac:dyDescent="0.2">
      <c r="A7431"/>
    </row>
    <row r="7432" spans="1:1" x14ac:dyDescent="0.2">
      <c r="A7432"/>
    </row>
    <row r="7433" spans="1:1" x14ac:dyDescent="0.2">
      <c r="A7433"/>
    </row>
    <row r="7434" spans="1:1" x14ac:dyDescent="0.2">
      <c r="A7434"/>
    </row>
    <row r="7435" spans="1:1" x14ac:dyDescent="0.2">
      <c r="A7435"/>
    </row>
    <row r="7436" spans="1:1" x14ac:dyDescent="0.2">
      <c r="A7436"/>
    </row>
    <row r="7437" spans="1:1" x14ac:dyDescent="0.2">
      <c r="A7437"/>
    </row>
    <row r="7438" spans="1:1" x14ac:dyDescent="0.2">
      <c r="A7438"/>
    </row>
    <row r="7439" spans="1:1" x14ac:dyDescent="0.2">
      <c r="A7439"/>
    </row>
    <row r="7440" spans="1:1" x14ac:dyDescent="0.2">
      <c r="A7440"/>
    </row>
    <row r="7441" spans="1:1" x14ac:dyDescent="0.2">
      <c r="A7441"/>
    </row>
    <row r="7442" spans="1:1" x14ac:dyDescent="0.2">
      <c r="A7442"/>
    </row>
    <row r="7443" spans="1:1" x14ac:dyDescent="0.2">
      <c r="A7443"/>
    </row>
    <row r="7444" spans="1:1" x14ac:dyDescent="0.2">
      <c r="A7444"/>
    </row>
    <row r="7445" spans="1:1" x14ac:dyDescent="0.2">
      <c r="A7445"/>
    </row>
    <row r="7446" spans="1:1" x14ac:dyDescent="0.2">
      <c r="A7446"/>
    </row>
    <row r="7447" spans="1:1" x14ac:dyDescent="0.2">
      <c r="A7447"/>
    </row>
    <row r="7448" spans="1:1" x14ac:dyDescent="0.2">
      <c r="A7448"/>
    </row>
    <row r="7449" spans="1:1" x14ac:dyDescent="0.2">
      <c r="A7449"/>
    </row>
    <row r="7450" spans="1:1" x14ac:dyDescent="0.2">
      <c r="A7450"/>
    </row>
    <row r="7451" spans="1:1" x14ac:dyDescent="0.2">
      <c r="A7451"/>
    </row>
    <row r="7452" spans="1:1" x14ac:dyDescent="0.2">
      <c r="A7452"/>
    </row>
    <row r="7453" spans="1:1" x14ac:dyDescent="0.2">
      <c r="A7453"/>
    </row>
    <row r="7454" spans="1:1" x14ac:dyDescent="0.2">
      <c r="A7454"/>
    </row>
    <row r="7455" spans="1:1" x14ac:dyDescent="0.2">
      <c r="A7455"/>
    </row>
    <row r="7456" spans="1:1" x14ac:dyDescent="0.2">
      <c r="A7456"/>
    </row>
    <row r="7457" spans="1:1" x14ac:dyDescent="0.2">
      <c r="A7457"/>
    </row>
    <row r="7458" spans="1:1" x14ac:dyDescent="0.2">
      <c r="A7458"/>
    </row>
    <row r="7459" spans="1:1" x14ac:dyDescent="0.2">
      <c r="A7459"/>
    </row>
    <row r="7460" spans="1:1" x14ac:dyDescent="0.2">
      <c r="A7460"/>
    </row>
    <row r="7461" spans="1:1" x14ac:dyDescent="0.2">
      <c r="A7461"/>
    </row>
    <row r="7462" spans="1:1" x14ac:dyDescent="0.2">
      <c r="A7462"/>
    </row>
    <row r="7463" spans="1:1" x14ac:dyDescent="0.2">
      <c r="A7463"/>
    </row>
    <row r="7464" spans="1:1" x14ac:dyDescent="0.2">
      <c r="A7464"/>
    </row>
    <row r="7465" spans="1:1" x14ac:dyDescent="0.2">
      <c r="A7465"/>
    </row>
    <row r="7466" spans="1:1" x14ac:dyDescent="0.2">
      <c r="A7466"/>
    </row>
    <row r="7467" spans="1:1" x14ac:dyDescent="0.2">
      <c r="A7467"/>
    </row>
    <row r="7468" spans="1:1" x14ac:dyDescent="0.2">
      <c r="A7468"/>
    </row>
    <row r="7469" spans="1:1" x14ac:dyDescent="0.2">
      <c r="A7469"/>
    </row>
    <row r="7470" spans="1:1" x14ac:dyDescent="0.2">
      <c r="A7470"/>
    </row>
    <row r="7471" spans="1:1" x14ac:dyDescent="0.2">
      <c r="A7471"/>
    </row>
    <row r="7472" spans="1:1" x14ac:dyDescent="0.2">
      <c r="A7472"/>
    </row>
    <row r="7473" spans="1:1" x14ac:dyDescent="0.2">
      <c r="A7473"/>
    </row>
    <row r="7474" spans="1:1" x14ac:dyDescent="0.2">
      <c r="A7474"/>
    </row>
    <row r="7475" spans="1:1" x14ac:dyDescent="0.2">
      <c r="A7475"/>
    </row>
    <row r="7476" spans="1:1" x14ac:dyDescent="0.2">
      <c r="A7476"/>
    </row>
    <row r="7477" spans="1:1" x14ac:dyDescent="0.2">
      <c r="A7477"/>
    </row>
    <row r="7478" spans="1:1" x14ac:dyDescent="0.2">
      <c r="A7478"/>
    </row>
    <row r="7479" spans="1:1" x14ac:dyDescent="0.2">
      <c r="A7479"/>
    </row>
    <row r="7480" spans="1:1" x14ac:dyDescent="0.2">
      <c r="A7480"/>
    </row>
    <row r="7481" spans="1:1" x14ac:dyDescent="0.2">
      <c r="A7481"/>
    </row>
    <row r="7482" spans="1:1" x14ac:dyDescent="0.2">
      <c r="A7482"/>
    </row>
    <row r="7483" spans="1:1" x14ac:dyDescent="0.2">
      <c r="A7483"/>
    </row>
    <row r="7484" spans="1:1" x14ac:dyDescent="0.2">
      <c r="A7484"/>
    </row>
    <row r="7485" spans="1:1" x14ac:dyDescent="0.2">
      <c r="A7485"/>
    </row>
    <row r="7486" spans="1:1" x14ac:dyDescent="0.2">
      <c r="A7486"/>
    </row>
    <row r="7487" spans="1:1" x14ac:dyDescent="0.2">
      <c r="A7487"/>
    </row>
    <row r="7488" spans="1:1" x14ac:dyDescent="0.2">
      <c r="A7488"/>
    </row>
    <row r="7489" spans="1:1" x14ac:dyDescent="0.2">
      <c r="A7489"/>
    </row>
    <row r="7490" spans="1:1" x14ac:dyDescent="0.2">
      <c r="A7490"/>
    </row>
    <row r="7491" spans="1:1" x14ac:dyDescent="0.2">
      <c r="A7491"/>
    </row>
    <row r="7492" spans="1:1" x14ac:dyDescent="0.2">
      <c r="A7492"/>
    </row>
    <row r="7493" spans="1:1" x14ac:dyDescent="0.2">
      <c r="A7493"/>
    </row>
    <row r="7494" spans="1:1" x14ac:dyDescent="0.2">
      <c r="A7494"/>
    </row>
    <row r="7495" spans="1:1" x14ac:dyDescent="0.2">
      <c r="A7495"/>
    </row>
    <row r="7496" spans="1:1" x14ac:dyDescent="0.2">
      <c r="A7496"/>
    </row>
    <row r="7497" spans="1:1" x14ac:dyDescent="0.2">
      <c r="A7497"/>
    </row>
    <row r="7498" spans="1:1" x14ac:dyDescent="0.2">
      <c r="A7498"/>
    </row>
    <row r="7499" spans="1:1" x14ac:dyDescent="0.2">
      <c r="A7499"/>
    </row>
    <row r="7500" spans="1:1" x14ac:dyDescent="0.2">
      <c r="A7500"/>
    </row>
    <row r="7501" spans="1:1" x14ac:dyDescent="0.2">
      <c r="A7501"/>
    </row>
    <row r="7502" spans="1:1" x14ac:dyDescent="0.2">
      <c r="A7502"/>
    </row>
    <row r="7503" spans="1:1" x14ac:dyDescent="0.2">
      <c r="A7503"/>
    </row>
    <row r="7504" spans="1:1" x14ac:dyDescent="0.2">
      <c r="A7504"/>
    </row>
    <row r="7505" spans="1:1" x14ac:dyDescent="0.2">
      <c r="A7505"/>
    </row>
    <row r="7506" spans="1:1" x14ac:dyDescent="0.2">
      <c r="A7506"/>
    </row>
    <row r="7507" spans="1:1" x14ac:dyDescent="0.2">
      <c r="A7507"/>
    </row>
    <row r="7508" spans="1:1" x14ac:dyDescent="0.2">
      <c r="A7508"/>
    </row>
    <row r="7509" spans="1:1" x14ac:dyDescent="0.2">
      <c r="A7509"/>
    </row>
    <row r="7510" spans="1:1" x14ac:dyDescent="0.2">
      <c r="A7510"/>
    </row>
    <row r="7511" spans="1:1" x14ac:dyDescent="0.2">
      <c r="A7511"/>
    </row>
    <row r="7512" spans="1:1" x14ac:dyDescent="0.2">
      <c r="A7512"/>
    </row>
    <row r="7513" spans="1:1" x14ac:dyDescent="0.2">
      <c r="A7513"/>
    </row>
    <row r="7514" spans="1:1" x14ac:dyDescent="0.2">
      <c r="A7514"/>
    </row>
    <row r="7515" spans="1:1" x14ac:dyDescent="0.2">
      <c r="A7515"/>
    </row>
    <row r="7516" spans="1:1" x14ac:dyDescent="0.2">
      <c r="A7516"/>
    </row>
    <row r="7517" spans="1:1" x14ac:dyDescent="0.2">
      <c r="A7517"/>
    </row>
    <row r="7518" spans="1:1" x14ac:dyDescent="0.2">
      <c r="A7518"/>
    </row>
    <row r="7519" spans="1:1" x14ac:dyDescent="0.2">
      <c r="A7519"/>
    </row>
    <row r="7520" spans="1:1" x14ac:dyDescent="0.2">
      <c r="A7520"/>
    </row>
    <row r="7521" spans="1:1" x14ac:dyDescent="0.2">
      <c r="A7521"/>
    </row>
    <row r="7522" spans="1:1" x14ac:dyDescent="0.2">
      <c r="A7522"/>
    </row>
    <row r="7523" spans="1:1" x14ac:dyDescent="0.2">
      <c r="A7523"/>
    </row>
    <row r="7524" spans="1:1" x14ac:dyDescent="0.2">
      <c r="A7524"/>
    </row>
    <row r="7525" spans="1:1" x14ac:dyDescent="0.2">
      <c r="A7525"/>
    </row>
    <row r="7526" spans="1:1" x14ac:dyDescent="0.2">
      <c r="A7526"/>
    </row>
    <row r="7527" spans="1:1" x14ac:dyDescent="0.2">
      <c r="A7527"/>
    </row>
    <row r="7528" spans="1:1" x14ac:dyDescent="0.2">
      <c r="A7528"/>
    </row>
    <row r="7529" spans="1:1" x14ac:dyDescent="0.2">
      <c r="A7529"/>
    </row>
    <row r="7530" spans="1:1" x14ac:dyDescent="0.2">
      <c r="A7530"/>
    </row>
    <row r="7531" spans="1:1" x14ac:dyDescent="0.2">
      <c r="A7531"/>
    </row>
    <row r="7532" spans="1:1" x14ac:dyDescent="0.2">
      <c r="A7532"/>
    </row>
    <row r="7533" spans="1:1" x14ac:dyDescent="0.2">
      <c r="A7533"/>
    </row>
    <row r="7534" spans="1:1" x14ac:dyDescent="0.2">
      <c r="A7534"/>
    </row>
    <row r="7535" spans="1:1" x14ac:dyDescent="0.2">
      <c r="A7535"/>
    </row>
    <row r="7536" spans="1:1" x14ac:dyDescent="0.2">
      <c r="A7536"/>
    </row>
    <row r="7537" spans="1:1" x14ac:dyDescent="0.2">
      <c r="A7537"/>
    </row>
    <row r="7538" spans="1:1" x14ac:dyDescent="0.2">
      <c r="A7538"/>
    </row>
    <row r="7539" spans="1:1" x14ac:dyDescent="0.2">
      <c r="A7539"/>
    </row>
    <row r="7540" spans="1:1" x14ac:dyDescent="0.2">
      <c r="A7540"/>
    </row>
    <row r="7541" spans="1:1" x14ac:dyDescent="0.2">
      <c r="A7541"/>
    </row>
    <row r="7542" spans="1:1" x14ac:dyDescent="0.2">
      <c r="A7542"/>
    </row>
    <row r="7543" spans="1:1" x14ac:dyDescent="0.2">
      <c r="A7543"/>
    </row>
    <row r="7544" spans="1:1" x14ac:dyDescent="0.2">
      <c r="A7544"/>
    </row>
    <row r="7545" spans="1:1" x14ac:dyDescent="0.2">
      <c r="A7545"/>
    </row>
    <row r="7546" spans="1:1" x14ac:dyDescent="0.2">
      <c r="A7546"/>
    </row>
    <row r="7547" spans="1:1" x14ac:dyDescent="0.2">
      <c r="A7547"/>
    </row>
    <row r="7548" spans="1:1" x14ac:dyDescent="0.2">
      <c r="A7548"/>
    </row>
    <row r="7549" spans="1:1" x14ac:dyDescent="0.2">
      <c r="A7549"/>
    </row>
    <row r="7550" spans="1:1" x14ac:dyDescent="0.2">
      <c r="A7550"/>
    </row>
    <row r="7551" spans="1:1" x14ac:dyDescent="0.2">
      <c r="A7551"/>
    </row>
    <row r="7552" spans="1:1" x14ac:dyDescent="0.2">
      <c r="A7552"/>
    </row>
    <row r="7553" spans="1:1" x14ac:dyDescent="0.2">
      <c r="A7553"/>
    </row>
    <row r="7554" spans="1:1" x14ac:dyDescent="0.2">
      <c r="A7554"/>
    </row>
    <row r="7555" spans="1:1" x14ac:dyDescent="0.2">
      <c r="A7555"/>
    </row>
    <row r="7556" spans="1:1" x14ac:dyDescent="0.2">
      <c r="A7556"/>
    </row>
    <row r="7557" spans="1:1" x14ac:dyDescent="0.2">
      <c r="A7557"/>
    </row>
    <row r="7558" spans="1:1" x14ac:dyDescent="0.2">
      <c r="A7558"/>
    </row>
    <row r="7559" spans="1:1" x14ac:dyDescent="0.2">
      <c r="A7559"/>
    </row>
    <row r="7560" spans="1:1" x14ac:dyDescent="0.2">
      <c r="A7560"/>
    </row>
    <row r="7561" spans="1:1" x14ac:dyDescent="0.2">
      <c r="A7561"/>
    </row>
    <row r="7562" spans="1:1" x14ac:dyDescent="0.2">
      <c r="A7562"/>
    </row>
    <row r="7563" spans="1:1" x14ac:dyDescent="0.2">
      <c r="A7563"/>
    </row>
    <row r="7564" spans="1:1" x14ac:dyDescent="0.2">
      <c r="A7564"/>
    </row>
    <row r="7565" spans="1:1" x14ac:dyDescent="0.2">
      <c r="A7565"/>
    </row>
    <row r="7566" spans="1:1" x14ac:dyDescent="0.2">
      <c r="A7566"/>
    </row>
    <row r="7567" spans="1:1" x14ac:dyDescent="0.2">
      <c r="A7567"/>
    </row>
    <row r="7568" spans="1:1" x14ac:dyDescent="0.2">
      <c r="A7568"/>
    </row>
    <row r="7569" spans="1:1" x14ac:dyDescent="0.2">
      <c r="A7569"/>
    </row>
    <row r="7570" spans="1:1" x14ac:dyDescent="0.2">
      <c r="A7570"/>
    </row>
    <row r="7571" spans="1:1" x14ac:dyDescent="0.2">
      <c r="A7571"/>
    </row>
    <row r="7572" spans="1:1" x14ac:dyDescent="0.2">
      <c r="A7572"/>
    </row>
    <row r="7573" spans="1:1" x14ac:dyDescent="0.2">
      <c r="A7573"/>
    </row>
    <row r="7574" spans="1:1" x14ac:dyDescent="0.2">
      <c r="A7574"/>
    </row>
    <row r="7575" spans="1:1" x14ac:dyDescent="0.2">
      <c r="A7575"/>
    </row>
    <row r="7576" spans="1:1" x14ac:dyDescent="0.2">
      <c r="A7576"/>
    </row>
    <row r="7577" spans="1:1" x14ac:dyDescent="0.2">
      <c r="A7577"/>
    </row>
    <row r="7578" spans="1:1" x14ac:dyDescent="0.2">
      <c r="A7578"/>
    </row>
    <row r="7579" spans="1:1" x14ac:dyDescent="0.2">
      <c r="A7579"/>
    </row>
    <row r="7580" spans="1:1" x14ac:dyDescent="0.2">
      <c r="A7580"/>
    </row>
    <row r="7581" spans="1:1" x14ac:dyDescent="0.2">
      <c r="A7581"/>
    </row>
    <row r="7582" spans="1:1" x14ac:dyDescent="0.2">
      <c r="A7582"/>
    </row>
    <row r="7583" spans="1:1" x14ac:dyDescent="0.2">
      <c r="A7583"/>
    </row>
    <row r="7584" spans="1:1" x14ac:dyDescent="0.2">
      <c r="A7584"/>
    </row>
    <row r="7585" spans="1:1" x14ac:dyDescent="0.2">
      <c r="A7585"/>
    </row>
    <row r="7586" spans="1:1" x14ac:dyDescent="0.2">
      <c r="A7586"/>
    </row>
    <row r="7587" spans="1:1" x14ac:dyDescent="0.2">
      <c r="A7587"/>
    </row>
    <row r="7588" spans="1:1" x14ac:dyDescent="0.2">
      <c r="A7588"/>
    </row>
    <row r="7589" spans="1:1" x14ac:dyDescent="0.2">
      <c r="A7589"/>
    </row>
    <row r="7590" spans="1:1" x14ac:dyDescent="0.2">
      <c r="A7590"/>
    </row>
    <row r="7591" spans="1:1" x14ac:dyDescent="0.2">
      <c r="A7591"/>
    </row>
    <row r="7592" spans="1:1" x14ac:dyDescent="0.2">
      <c r="A7592"/>
    </row>
    <row r="7593" spans="1:1" x14ac:dyDescent="0.2">
      <c r="A7593"/>
    </row>
    <row r="7594" spans="1:1" x14ac:dyDescent="0.2">
      <c r="A7594"/>
    </row>
    <row r="7595" spans="1:1" x14ac:dyDescent="0.2">
      <c r="A7595"/>
    </row>
    <row r="7596" spans="1:1" x14ac:dyDescent="0.2">
      <c r="A7596"/>
    </row>
    <row r="7597" spans="1:1" x14ac:dyDescent="0.2">
      <c r="A7597"/>
    </row>
    <row r="7598" spans="1:1" x14ac:dyDescent="0.2">
      <c r="A7598"/>
    </row>
    <row r="7599" spans="1:1" x14ac:dyDescent="0.2">
      <c r="A7599"/>
    </row>
    <row r="7600" spans="1:1" x14ac:dyDescent="0.2">
      <c r="A7600"/>
    </row>
    <row r="7601" spans="1:1" x14ac:dyDescent="0.2">
      <c r="A7601"/>
    </row>
    <row r="7602" spans="1:1" x14ac:dyDescent="0.2">
      <c r="A7602"/>
    </row>
    <row r="7603" spans="1:1" x14ac:dyDescent="0.2">
      <c r="A7603"/>
    </row>
    <row r="7604" spans="1:1" x14ac:dyDescent="0.2">
      <c r="A7604"/>
    </row>
    <row r="7605" spans="1:1" x14ac:dyDescent="0.2">
      <c r="A7605"/>
    </row>
    <row r="7606" spans="1:1" x14ac:dyDescent="0.2">
      <c r="A7606"/>
    </row>
    <row r="7607" spans="1:1" x14ac:dyDescent="0.2">
      <c r="A7607"/>
    </row>
    <row r="7608" spans="1:1" x14ac:dyDescent="0.2">
      <c r="A7608"/>
    </row>
    <row r="7609" spans="1:1" x14ac:dyDescent="0.2">
      <c r="A7609"/>
    </row>
    <row r="7610" spans="1:1" x14ac:dyDescent="0.2">
      <c r="A7610"/>
    </row>
    <row r="7611" spans="1:1" x14ac:dyDescent="0.2">
      <c r="A7611"/>
    </row>
    <row r="7612" spans="1:1" x14ac:dyDescent="0.2">
      <c r="A7612"/>
    </row>
    <row r="7613" spans="1:1" x14ac:dyDescent="0.2">
      <c r="A7613"/>
    </row>
    <row r="7614" spans="1:1" x14ac:dyDescent="0.2">
      <c r="A7614"/>
    </row>
    <row r="7615" spans="1:1" x14ac:dyDescent="0.2">
      <c r="A7615"/>
    </row>
    <row r="7616" spans="1:1" x14ac:dyDescent="0.2">
      <c r="A7616"/>
    </row>
    <row r="7617" spans="1:1" x14ac:dyDescent="0.2">
      <c r="A7617"/>
    </row>
    <row r="7618" spans="1:1" x14ac:dyDescent="0.2">
      <c r="A7618"/>
    </row>
    <row r="7619" spans="1:1" x14ac:dyDescent="0.2">
      <c r="A7619"/>
    </row>
    <row r="7620" spans="1:1" x14ac:dyDescent="0.2">
      <c r="A7620"/>
    </row>
    <row r="7621" spans="1:1" x14ac:dyDescent="0.2">
      <c r="A7621"/>
    </row>
    <row r="7622" spans="1:1" x14ac:dyDescent="0.2">
      <c r="A7622"/>
    </row>
    <row r="7623" spans="1:1" x14ac:dyDescent="0.2">
      <c r="A7623"/>
    </row>
    <row r="7624" spans="1:1" x14ac:dyDescent="0.2">
      <c r="A7624"/>
    </row>
    <row r="7625" spans="1:1" x14ac:dyDescent="0.2">
      <c r="A7625"/>
    </row>
    <row r="7626" spans="1:1" x14ac:dyDescent="0.2">
      <c r="A7626"/>
    </row>
    <row r="7627" spans="1:1" x14ac:dyDescent="0.2">
      <c r="A7627"/>
    </row>
    <row r="7628" spans="1:1" x14ac:dyDescent="0.2">
      <c r="A7628"/>
    </row>
    <row r="7629" spans="1:1" x14ac:dyDescent="0.2">
      <c r="A7629"/>
    </row>
    <row r="7630" spans="1:1" x14ac:dyDescent="0.2">
      <c r="A7630"/>
    </row>
    <row r="7631" spans="1:1" x14ac:dyDescent="0.2">
      <c r="A7631"/>
    </row>
    <row r="7632" spans="1:1" x14ac:dyDescent="0.2">
      <c r="A7632"/>
    </row>
    <row r="7633" spans="1:1" x14ac:dyDescent="0.2">
      <c r="A7633"/>
    </row>
    <row r="7634" spans="1:1" x14ac:dyDescent="0.2">
      <c r="A7634"/>
    </row>
    <row r="7635" spans="1:1" x14ac:dyDescent="0.2">
      <c r="A7635"/>
    </row>
    <row r="7636" spans="1:1" x14ac:dyDescent="0.2">
      <c r="A7636"/>
    </row>
    <row r="7637" spans="1:1" x14ac:dyDescent="0.2">
      <c r="A7637"/>
    </row>
    <row r="7638" spans="1:1" x14ac:dyDescent="0.2">
      <c r="A7638"/>
    </row>
    <row r="7639" spans="1:1" x14ac:dyDescent="0.2">
      <c r="A7639"/>
    </row>
    <row r="7640" spans="1:1" x14ac:dyDescent="0.2">
      <c r="A7640"/>
    </row>
    <row r="7641" spans="1:1" x14ac:dyDescent="0.2">
      <c r="A7641"/>
    </row>
    <row r="7642" spans="1:1" x14ac:dyDescent="0.2">
      <c r="A7642"/>
    </row>
    <row r="7643" spans="1:1" x14ac:dyDescent="0.2">
      <c r="A7643"/>
    </row>
    <row r="7644" spans="1:1" x14ac:dyDescent="0.2">
      <c r="A7644"/>
    </row>
    <row r="7645" spans="1:1" x14ac:dyDescent="0.2">
      <c r="A7645"/>
    </row>
    <row r="7646" spans="1:1" x14ac:dyDescent="0.2">
      <c r="A7646"/>
    </row>
    <row r="7647" spans="1:1" x14ac:dyDescent="0.2">
      <c r="A7647"/>
    </row>
    <row r="7648" spans="1:1" x14ac:dyDescent="0.2">
      <c r="A7648"/>
    </row>
    <row r="7649" spans="1:1" x14ac:dyDescent="0.2">
      <c r="A7649"/>
    </row>
    <row r="7650" spans="1:1" x14ac:dyDescent="0.2">
      <c r="A7650"/>
    </row>
    <row r="7651" spans="1:1" x14ac:dyDescent="0.2">
      <c r="A7651"/>
    </row>
    <row r="7652" spans="1:1" x14ac:dyDescent="0.2">
      <c r="A7652"/>
    </row>
    <row r="7653" spans="1:1" x14ac:dyDescent="0.2">
      <c r="A7653"/>
    </row>
    <row r="7654" spans="1:1" x14ac:dyDescent="0.2">
      <c r="A7654"/>
    </row>
    <row r="7655" spans="1:1" x14ac:dyDescent="0.2">
      <c r="A7655"/>
    </row>
    <row r="7656" spans="1:1" x14ac:dyDescent="0.2">
      <c r="A7656"/>
    </row>
    <row r="7657" spans="1:1" x14ac:dyDescent="0.2">
      <c r="A7657"/>
    </row>
    <row r="7658" spans="1:1" x14ac:dyDescent="0.2">
      <c r="A7658"/>
    </row>
    <row r="7659" spans="1:1" x14ac:dyDescent="0.2">
      <c r="A7659"/>
    </row>
    <row r="7660" spans="1:1" x14ac:dyDescent="0.2">
      <c r="A7660"/>
    </row>
    <row r="7661" spans="1:1" x14ac:dyDescent="0.2">
      <c r="A7661"/>
    </row>
    <row r="7662" spans="1:1" x14ac:dyDescent="0.2">
      <c r="A7662"/>
    </row>
    <row r="7663" spans="1:1" x14ac:dyDescent="0.2">
      <c r="A7663"/>
    </row>
    <row r="7664" spans="1:1" x14ac:dyDescent="0.2">
      <c r="A7664"/>
    </row>
    <row r="7665" spans="1:1" x14ac:dyDescent="0.2">
      <c r="A7665"/>
    </row>
    <row r="7666" spans="1:1" x14ac:dyDescent="0.2">
      <c r="A7666"/>
    </row>
    <row r="7667" spans="1:1" x14ac:dyDescent="0.2">
      <c r="A7667"/>
    </row>
    <row r="7668" spans="1:1" x14ac:dyDescent="0.2">
      <c r="A7668"/>
    </row>
    <row r="7669" spans="1:1" x14ac:dyDescent="0.2">
      <c r="A7669"/>
    </row>
    <row r="7670" spans="1:1" x14ac:dyDescent="0.2">
      <c r="A7670"/>
    </row>
    <row r="7671" spans="1:1" x14ac:dyDescent="0.2">
      <c r="A7671"/>
    </row>
    <row r="7672" spans="1:1" x14ac:dyDescent="0.2">
      <c r="A7672"/>
    </row>
    <row r="7673" spans="1:1" x14ac:dyDescent="0.2">
      <c r="A7673"/>
    </row>
    <row r="7674" spans="1:1" x14ac:dyDescent="0.2">
      <c r="A7674"/>
    </row>
    <row r="7675" spans="1:1" x14ac:dyDescent="0.2">
      <c r="A7675"/>
    </row>
    <row r="7676" spans="1:1" x14ac:dyDescent="0.2">
      <c r="A7676"/>
    </row>
    <row r="7677" spans="1:1" x14ac:dyDescent="0.2">
      <c r="A7677"/>
    </row>
    <row r="7678" spans="1:1" x14ac:dyDescent="0.2">
      <c r="A7678"/>
    </row>
    <row r="7679" spans="1:1" x14ac:dyDescent="0.2">
      <c r="A7679"/>
    </row>
    <row r="7680" spans="1:1" x14ac:dyDescent="0.2">
      <c r="A7680"/>
    </row>
    <row r="7681" spans="1:1" x14ac:dyDescent="0.2">
      <c r="A7681"/>
    </row>
    <row r="7682" spans="1:1" x14ac:dyDescent="0.2">
      <c r="A7682"/>
    </row>
    <row r="7683" spans="1:1" x14ac:dyDescent="0.2">
      <c r="A7683"/>
    </row>
    <row r="7684" spans="1:1" x14ac:dyDescent="0.2">
      <c r="A7684"/>
    </row>
    <row r="7685" spans="1:1" x14ac:dyDescent="0.2">
      <c r="A7685"/>
    </row>
    <row r="7686" spans="1:1" x14ac:dyDescent="0.2">
      <c r="A7686"/>
    </row>
    <row r="7687" spans="1:1" x14ac:dyDescent="0.2">
      <c r="A7687"/>
    </row>
    <row r="7688" spans="1:1" x14ac:dyDescent="0.2">
      <c r="A7688"/>
    </row>
    <row r="7689" spans="1:1" x14ac:dyDescent="0.2">
      <c r="A7689"/>
    </row>
    <row r="7690" spans="1:1" x14ac:dyDescent="0.2">
      <c r="A7690"/>
    </row>
    <row r="7691" spans="1:1" x14ac:dyDescent="0.2">
      <c r="A7691"/>
    </row>
    <row r="7692" spans="1:1" x14ac:dyDescent="0.2">
      <c r="A7692"/>
    </row>
    <row r="7693" spans="1:1" x14ac:dyDescent="0.2">
      <c r="A7693"/>
    </row>
    <row r="7694" spans="1:1" x14ac:dyDescent="0.2">
      <c r="A7694"/>
    </row>
    <row r="7695" spans="1:1" x14ac:dyDescent="0.2">
      <c r="A7695"/>
    </row>
    <row r="7696" spans="1:1" x14ac:dyDescent="0.2">
      <c r="A7696"/>
    </row>
    <row r="7697" spans="1:1" x14ac:dyDescent="0.2">
      <c r="A7697"/>
    </row>
    <row r="7698" spans="1:1" x14ac:dyDescent="0.2">
      <c r="A7698"/>
    </row>
    <row r="7699" spans="1:1" x14ac:dyDescent="0.2">
      <c r="A7699"/>
    </row>
    <row r="7700" spans="1:1" x14ac:dyDescent="0.2">
      <c r="A7700"/>
    </row>
    <row r="7701" spans="1:1" x14ac:dyDescent="0.2">
      <c r="A7701"/>
    </row>
    <row r="7702" spans="1:1" x14ac:dyDescent="0.2">
      <c r="A7702"/>
    </row>
    <row r="7703" spans="1:1" x14ac:dyDescent="0.2">
      <c r="A7703"/>
    </row>
    <row r="7704" spans="1:1" x14ac:dyDescent="0.2">
      <c r="A7704"/>
    </row>
    <row r="7705" spans="1:1" x14ac:dyDescent="0.2">
      <c r="A7705"/>
    </row>
    <row r="7706" spans="1:1" x14ac:dyDescent="0.2">
      <c r="A7706"/>
    </row>
    <row r="7707" spans="1:1" x14ac:dyDescent="0.2">
      <c r="A7707"/>
    </row>
    <row r="7708" spans="1:1" x14ac:dyDescent="0.2">
      <c r="A7708"/>
    </row>
    <row r="7709" spans="1:1" x14ac:dyDescent="0.2">
      <c r="A7709"/>
    </row>
    <row r="7710" spans="1:1" x14ac:dyDescent="0.2">
      <c r="A7710"/>
    </row>
    <row r="7711" spans="1:1" x14ac:dyDescent="0.2">
      <c r="A7711"/>
    </row>
    <row r="7712" spans="1:1" x14ac:dyDescent="0.2">
      <c r="A7712"/>
    </row>
    <row r="7713" spans="1:1" x14ac:dyDescent="0.2">
      <c r="A7713"/>
    </row>
    <row r="7714" spans="1:1" x14ac:dyDescent="0.2">
      <c r="A7714"/>
    </row>
    <row r="7715" spans="1:1" x14ac:dyDescent="0.2">
      <c r="A7715"/>
    </row>
    <row r="7716" spans="1:1" x14ac:dyDescent="0.2">
      <c r="A7716"/>
    </row>
    <row r="7717" spans="1:1" x14ac:dyDescent="0.2">
      <c r="A7717"/>
    </row>
    <row r="7718" spans="1:1" x14ac:dyDescent="0.2">
      <c r="A7718"/>
    </row>
    <row r="7719" spans="1:1" x14ac:dyDescent="0.2">
      <c r="A7719"/>
    </row>
    <row r="7720" spans="1:1" x14ac:dyDescent="0.2">
      <c r="A7720"/>
    </row>
    <row r="7721" spans="1:1" x14ac:dyDescent="0.2">
      <c r="A7721"/>
    </row>
    <row r="7722" spans="1:1" x14ac:dyDescent="0.2">
      <c r="A7722"/>
    </row>
    <row r="7723" spans="1:1" x14ac:dyDescent="0.2">
      <c r="A7723"/>
    </row>
    <row r="7724" spans="1:1" x14ac:dyDescent="0.2">
      <c r="A7724"/>
    </row>
    <row r="7725" spans="1:1" x14ac:dyDescent="0.2">
      <c r="A7725"/>
    </row>
    <row r="7726" spans="1:1" x14ac:dyDescent="0.2">
      <c r="A7726"/>
    </row>
    <row r="7727" spans="1:1" x14ac:dyDescent="0.2">
      <c r="A7727"/>
    </row>
    <row r="7728" spans="1:1" x14ac:dyDescent="0.2">
      <c r="A7728"/>
    </row>
    <row r="7729" spans="1:1" x14ac:dyDescent="0.2">
      <c r="A7729"/>
    </row>
    <row r="7730" spans="1:1" x14ac:dyDescent="0.2">
      <c r="A7730"/>
    </row>
    <row r="7731" spans="1:1" x14ac:dyDescent="0.2">
      <c r="A7731"/>
    </row>
    <row r="7732" spans="1:1" x14ac:dyDescent="0.2">
      <c r="A7732"/>
    </row>
    <row r="7733" spans="1:1" x14ac:dyDescent="0.2">
      <c r="A7733"/>
    </row>
    <row r="7734" spans="1:1" x14ac:dyDescent="0.2">
      <c r="A7734"/>
    </row>
    <row r="7735" spans="1:1" x14ac:dyDescent="0.2">
      <c r="A7735"/>
    </row>
    <row r="7736" spans="1:1" x14ac:dyDescent="0.2">
      <c r="A7736"/>
    </row>
    <row r="7737" spans="1:1" x14ac:dyDescent="0.2">
      <c r="A7737"/>
    </row>
    <row r="7738" spans="1:1" x14ac:dyDescent="0.2">
      <c r="A7738"/>
    </row>
    <row r="7739" spans="1:1" x14ac:dyDescent="0.2">
      <c r="A7739"/>
    </row>
    <row r="7740" spans="1:1" x14ac:dyDescent="0.2">
      <c r="A7740"/>
    </row>
    <row r="7741" spans="1:1" x14ac:dyDescent="0.2">
      <c r="A7741"/>
    </row>
    <row r="7742" spans="1:1" x14ac:dyDescent="0.2">
      <c r="A7742"/>
    </row>
    <row r="7743" spans="1:1" x14ac:dyDescent="0.2">
      <c r="A7743"/>
    </row>
    <row r="7744" spans="1:1" x14ac:dyDescent="0.2">
      <c r="A7744"/>
    </row>
    <row r="7745" spans="1:1" x14ac:dyDescent="0.2">
      <c r="A7745"/>
    </row>
    <row r="7746" spans="1:1" x14ac:dyDescent="0.2">
      <c r="A7746"/>
    </row>
    <row r="7747" spans="1:1" x14ac:dyDescent="0.2">
      <c r="A7747"/>
    </row>
    <row r="7748" spans="1:1" x14ac:dyDescent="0.2">
      <c r="A7748"/>
    </row>
    <row r="7749" spans="1:1" x14ac:dyDescent="0.2">
      <c r="A7749"/>
    </row>
    <row r="7750" spans="1:1" x14ac:dyDescent="0.2">
      <c r="A7750"/>
    </row>
    <row r="7751" spans="1:1" x14ac:dyDescent="0.2">
      <c r="A7751"/>
    </row>
    <row r="7752" spans="1:1" x14ac:dyDescent="0.2">
      <c r="A7752"/>
    </row>
    <row r="7753" spans="1:1" x14ac:dyDescent="0.2">
      <c r="A7753"/>
    </row>
    <row r="7754" spans="1:1" x14ac:dyDescent="0.2">
      <c r="A7754"/>
    </row>
    <row r="7755" spans="1:1" x14ac:dyDescent="0.2">
      <c r="A7755"/>
    </row>
    <row r="7756" spans="1:1" x14ac:dyDescent="0.2">
      <c r="A7756"/>
    </row>
    <row r="7757" spans="1:1" x14ac:dyDescent="0.2">
      <c r="A7757"/>
    </row>
    <row r="7758" spans="1:1" x14ac:dyDescent="0.2">
      <c r="A7758"/>
    </row>
    <row r="7759" spans="1:1" x14ac:dyDescent="0.2">
      <c r="A7759"/>
    </row>
    <row r="7760" spans="1:1" x14ac:dyDescent="0.2">
      <c r="A7760"/>
    </row>
    <row r="7761" spans="1:1" x14ac:dyDescent="0.2">
      <c r="A7761"/>
    </row>
    <row r="7762" spans="1:1" x14ac:dyDescent="0.2">
      <c r="A7762"/>
    </row>
    <row r="7763" spans="1:1" x14ac:dyDescent="0.2">
      <c r="A7763"/>
    </row>
    <row r="7764" spans="1:1" x14ac:dyDescent="0.2">
      <c r="A7764"/>
    </row>
    <row r="7765" spans="1:1" x14ac:dyDescent="0.2">
      <c r="A7765"/>
    </row>
    <row r="7766" spans="1:1" x14ac:dyDescent="0.2">
      <c r="A7766"/>
    </row>
    <row r="7767" spans="1:1" x14ac:dyDescent="0.2">
      <c r="A7767"/>
    </row>
    <row r="7768" spans="1:1" x14ac:dyDescent="0.2">
      <c r="A7768"/>
    </row>
    <row r="7769" spans="1:1" x14ac:dyDescent="0.2">
      <c r="A7769"/>
    </row>
    <row r="7770" spans="1:1" x14ac:dyDescent="0.2">
      <c r="A7770"/>
    </row>
    <row r="7771" spans="1:1" x14ac:dyDescent="0.2">
      <c r="A7771"/>
    </row>
    <row r="7772" spans="1:1" x14ac:dyDescent="0.2">
      <c r="A7772"/>
    </row>
    <row r="7773" spans="1:1" x14ac:dyDescent="0.2">
      <c r="A7773"/>
    </row>
    <row r="7774" spans="1:1" x14ac:dyDescent="0.2">
      <c r="A7774"/>
    </row>
    <row r="7775" spans="1:1" x14ac:dyDescent="0.2">
      <c r="A7775"/>
    </row>
    <row r="7776" spans="1:1" x14ac:dyDescent="0.2">
      <c r="A7776"/>
    </row>
    <row r="7777" spans="1:1" x14ac:dyDescent="0.2">
      <c r="A7777"/>
    </row>
    <row r="7778" spans="1:1" x14ac:dyDescent="0.2">
      <c r="A7778"/>
    </row>
    <row r="7779" spans="1:1" x14ac:dyDescent="0.2">
      <c r="A7779"/>
    </row>
    <row r="7780" spans="1:1" x14ac:dyDescent="0.2">
      <c r="A7780"/>
    </row>
    <row r="7781" spans="1:1" x14ac:dyDescent="0.2">
      <c r="A7781"/>
    </row>
    <row r="7782" spans="1:1" x14ac:dyDescent="0.2">
      <c r="A7782"/>
    </row>
    <row r="7783" spans="1:1" x14ac:dyDescent="0.2">
      <c r="A7783"/>
    </row>
    <row r="7784" spans="1:1" x14ac:dyDescent="0.2">
      <c r="A7784"/>
    </row>
    <row r="7785" spans="1:1" x14ac:dyDescent="0.2">
      <c r="A7785"/>
    </row>
    <row r="7786" spans="1:1" x14ac:dyDescent="0.2">
      <c r="A7786"/>
    </row>
    <row r="7787" spans="1:1" x14ac:dyDescent="0.2">
      <c r="A7787"/>
    </row>
    <row r="7788" spans="1:1" x14ac:dyDescent="0.2">
      <c r="A7788"/>
    </row>
    <row r="7789" spans="1:1" x14ac:dyDescent="0.2">
      <c r="A7789"/>
    </row>
    <row r="7790" spans="1:1" x14ac:dyDescent="0.2">
      <c r="A7790"/>
    </row>
    <row r="7791" spans="1:1" x14ac:dyDescent="0.2">
      <c r="A7791"/>
    </row>
    <row r="7792" spans="1:1" x14ac:dyDescent="0.2">
      <c r="A7792"/>
    </row>
    <row r="7793" spans="1:1" x14ac:dyDescent="0.2">
      <c r="A7793"/>
    </row>
    <row r="7794" spans="1:1" x14ac:dyDescent="0.2">
      <c r="A7794"/>
    </row>
    <row r="7795" spans="1:1" x14ac:dyDescent="0.2">
      <c r="A7795"/>
    </row>
    <row r="7796" spans="1:1" x14ac:dyDescent="0.2">
      <c r="A7796"/>
    </row>
    <row r="7797" spans="1:1" x14ac:dyDescent="0.2">
      <c r="A7797"/>
    </row>
    <row r="7798" spans="1:1" x14ac:dyDescent="0.2">
      <c r="A7798"/>
    </row>
    <row r="7799" spans="1:1" x14ac:dyDescent="0.2">
      <c r="A7799"/>
    </row>
    <row r="7800" spans="1:1" x14ac:dyDescent="0.2">
      <c r="A7800"/>
    </row>
    <row r="7801" spans="1:1" x14ac:dyDescent="0.2">
      <c r="A7801"/>
    </row>
    <row r="7802" spans="1:1" x14ac:dyDescent="0.2">
      <c r="A7802"/>
    </row>
    <row r="7803" spans="1:1" x14ac:dyDescent="0.2">
      <c r="A7803"/>
    </row>
    <row r="7804" spans="1:1" x14ac:dyDescent="0.2">
      <c r="A7804"/>
    </row>
    <row r="7805" spans="1:1" x14ac:dyDescent="0.2">
      <c r="A7805"/>
    </row>
    <row r="7806" spans="1:1" x14ac:dyDescent="0.2">
      <c r="A7806"/>
    </row>
    <row r="7807" spans="1:1" x14ac:dyDescent="0.2">
      <c r="A7807"/>
    </row>
    <row r="7808" spans="1:1" x14ac:dyDescent="0.2">
      <c r="A7808"/>
    </row>
    <row r="7809" spans="1:1" x14ac:dyDescent="0.2">
      <c r="A7809"/>
    </row>
    <row r="7810" spans="1:1" x14ac:dyDescent="0.2">
      <c r="A7810"/>
    </row>
    <row r="7811" spans="1:1" x14ac:dyDescent="0.2">
      <c r="A7811"/>
    </row>
    <row r="7812" spans="1:1" x14ac:dyDescent="0.2">
      <c r="A7812"/>
    </row>
    <row r="7813" spans="1:1" x14ac:dyDescent="0.2">
      <c r="A7813"/>
    </row>
    <row r="7814" spans="1:1" x14ac:dyDescent="0.2">
      <c r="A7814"/>
    </row>
    <row r="7815" spans="1:1" x14ac:dyDescent="0.2">
      <c r="A7815"/>
    </row>
    <row r="7816" spans="1:1" x14ac:dyDescent="0.2">
      <c r="A7816"/>
    </row>
    <row r="7817" spans="1:1" x14ac:dyDescent="0.2">
      <c r="A7817"/>
    </row>
    <row r="7818" spans="1:1" x14ac:dyDescent="0.2">
      <c r="A7818"/>
    </row>
    <row r="7819" spans="1:1" x14ac:dyDescent="0.2">
      <c r="A7819"/>
    </row>
    <row r="7820" spans="1:1" x14ac:dyDescent="0.2">
      <c r="A7820"/>
    </row>
    <row r="7821" spans="1:1" x14ac:dyDescent="0.2">
      <c r="A7821"/>
    </row>
    <row r="7822" spans="1:1" x14ac:dyDescent="0.2">
      <c r="A7822"/>
    </row>
    <row r="7823" spans="1:1" x14ac:dyDescent="0.2">
      <c r="A7823"/>
    </row>
    <row r="7824" spans="1:1" x14ac:dyDescent="0.2">
      <c r="A7824"/>
    </row>
    <row r="7825" spans="1:1" x14ac:dyDescent="0.2">
      <c r="A7825"/>
    </row>
    <row r="7826" spans="1:1" x14ac:dyDescent="0.2">
      <c r="A7826"/>
    </row>
    <row r="7827" spans="1:1" x14ac:dyDescent="0.2">
      <c r="A7827"/>
    </row>
    <row r="7828" spans="1:1" x14ac:dyDescent="0.2">
      <c r="A7828"/>
    </row>
    <row r="7829" spans="1:1" x14ac:dyDescent="0.2">
      <c r="A7829"/>
    </row>
    <row r="7830" spans="1:1" x14ac:dyDescent="0.2">
      <c r="A7830"/>
    </row>
    <row r="7831" spans="1:1" x14ac:dyDescent="0.2">
      <c r="A7831"/>
    </row>
    <row r="7832" spans="1:1" x14ac:dyDescent="0.2">
      <c r="A7832"/>
    </row>
    <row r="7833" spans="1:1" x14ac:dyDescent="0.2">
      <c r="A7833"/>
    </row>
    <row r="7834" spans="1:1" x14ac:dyDescent="0.2">
      <c r="A7834"/>
    </row>
    <row r="7835" spans="1:1" x14ac:dyDescent="0.2">
      <c r="A7835"/>
    </row>
    <row r="7836" spans="1:1" x14ac:dyDescent="0.2">
      <c r="A7836"/>
    </row>
    <row r="7837" spans="1:1" x14ac:dyDescent="0.2">
      <c r="A7837"/>
    </row>
    <row r="7838" spans="1:1" x14ac:dyDescent="0.2">
      <c r="A7838"/>
    </row>
    <row r="7839" spans="1:1" x14ac:dyDescent="0.2">
      <c r="A7839"/>
    </row>
    <row r="7840" spans="1:1" x14ac:dyDescent="0.2">
      <c r="A7840"/>
    </row>
    <row r="7841" spans="1:1" x14ac:dyDescent="0.2">
      <c r="A7841"/>
    </row>
    <row r="7842" spans="1:1" x14ac:dyDescent="0.2">
      <c r="A7842"/>
    </row>
    <row r="7843" spans="1:1" x14ac:dyDescent="0.2">
      <c r="A7843"/>
    </row>
    <row r="7844" spans="1:1" x14ac:dyDescent="0.2">
      <c r="A7844"/>
    </row>
    <row r="7845" spans="1:1" x14ac:dyDescent="0.2">
      <c r="A7845"/>
    </row>
    <row r="7846" spans="1:1" x14ac:dyDescent="0.2">
      <c r="A7846"/>
    </row>
    <row r="7847" spans="1:1" x14ac:dyDescent="0.2">
      <c r="A7847"/>
    </row>
    <row r="7848" spans="1:1" x14ac:dyDescent="0.2">
      <c r="A7848"/>
    </row>
    <row r="7849" spans="1:1" x14ac:dyDescent="0.2">
      <c r="A7849"/>
    </row>
    <row r="7850" spans="1:1" x14ac:dyDescent="0.2">
      <c r="A7850"/>
    </row>
    <row r="7851" spans="1:1" x14ac:dyDescent="0.2">
      <c r="A7851"/>
    </row>
    <row r="7852" spans="1:1" x14ac:dyDescent="0.2">
      <c r="A7852"/>
    </row>
    <row r="7853" spans="1:1" x14ac:dyDescent="0.2">
      <c r="A7853"/>
    </row>
    <row r="7854" spans="1:1" x14ac:dyDescent="0.2">
      <c r="A7854"/>
    </row>
    <row r="7855" spans="1:1" x14ac:dyDescent="0.2">
      <c r="A7855"/>
    </row>
    <row r="7856" spans="1:1" x14ac:dyDescent="0.2">
      <c r="A7856"/>
    </row>
    <row r="7857" spans="1:1" x14ac:dyDescent="0.2">
      <c r="A7857"/>
    </row>
    <row r="7858" spans="1:1" x14ac:dyDescent="0.2">
      <c r="A7858"/>
    </row>
    <row r="7859" spans="1:1" x14ac:dyDescent="0.2">
      <c r="A7859"/>
    </row>
    <row r="7860" spans="1:1" x14ac:dyDescent="0.2">
      <c r="A7860"/>
    </row>
    <row r="7861" spans="1:1" x14ac:dyDescent="0.2">
      <c r="A7861"/>
    </row>
    <row r="7862" spans="1:1" x14ac:dyDescent="0.2">
      <c r="A7862"/>
    </row>
    <row r="7863" spans="1:1" x14ac:dyDescent="0.2">
      <c r="A7863"/>
    </row>
    <row r="7864" spans="1:1" x14ac:dyDescent="0.2">
      <c r="A7864"/>
    </row>
    <row r="7865" spans="1:1" x14ac:dyDescent="0.2">
      <c r="A7865"/>
    </row>
    <row r="7866" spans="1:1" x14ac:dyDescent="0.2">
      <c r="A7866"/>
    </row>
    <row r="7867" spans="1:1" x14ac:dyDescent="0.2">
      <c r="A7867"/>
    </row>
    <row r="7868" spans="1:1" x14ac:dyDescent="0.2">
      <c r="A7868"/>
    </row>
    <row r="7869" spans="1:1" x14ac:dyDescent="0.2">
      <c r="A7869"/>
    </row>
    <row r="7870" spans="1:1" x14ac:dyDescent="0.2">
      <c r="A7870"/>
    </row>
    <row r="7871" spans="1:1" x14ac:dyDescent="0.2">
      <c r="A7871"/>
    </row>
    <row r="7872" spans="1:1" x14ac:dyDescent="0.2">
      <c r="A7872"/>
    </row>
    <row r="7873" spans="1:1" x14ac:dyDescent="0.2">
      <c r="A7873"/>
    </row>
    <row r="7874" spans="1:1" x14ac:dyDescent="0.2">
      <c r="A7874"/>
    </row>
    <row r="7875" spans="1:1" x14ac:dyDescent="0.2">
      <c r="A7875"/>
    </row>
    <row r="7876" spans="1:1" x14ac:dyDescent="0.2">
      <c r="A7876"/>
    </row>
    <row r="7877" spans="1:1" x14ac:dyDescent="0.2">
      <c r="A7877"/>
    </row>
    <row r="7878" spans="1:1" x14ac:dyDescent="0.2">
      <c r="A7878"/>
    </row>
    <row r="7879" spans="1:1" x14ac:dyDescent="0.2">
      <c r="A7879"/>
    </row>
    <row r="7880" spans="1:1" x14ac:dyDescent="0.2">
      <c r="A7880"/>
    </row>
    <row r="7881" spans="1:1" x14ac:dyDescent="0.2">
      <c r="A7881"/>
    </row>
    <row r="7882" spans="1:1" x14ac:dyDescent="0.2">
      <c r="A7882"/>
    </row>
    <row r="7883" spans="1:1" x14ac:dyDescent="0.2">
      <c r="A7883"/>
    </row>
    <row r="7884" spans="1:1" x14ac:dyDescent="0.2">
      <c r="A7884"/>
    </row>
    <row r="7885" spans="1:1" x14ac:dyDescent="0.2">
      <c r="A7885"/>
    </row>
    <row r="7886" spans="1:1" x14ac:dyDescent="0.2">
      <c r="A7886"/>
    </row>
    <row r="7887" spans="1:1" x14ac:dyDescent="0.2">
      <c r="A7887"/>
    </row>
    <row r="7888" spans="1:1" x14ac:dyDescent="0.2">
      <c r="A7888"/>
    </row>
    <row r="7889" spans="1:1" x14ac:dyDescent="0.2">
      <c r="A7889"/>
    </row>
    <row r="7890" spans="1:1" x14ac:dyDescent="0.2">
      <c r="A7890"/>
    </row>
    <row r="7891" spans="1:1" x14ac:dyDescent="0.2">
      <c r="A7891"/>
    </row>
    <row r="7892" spans="1:1" x14ac:dyDescent="0.2">
      <c r="A7892"/>
    </row>
    <row r="7893" spans="1:1" x14ac:dyDescent="0.2">
      <c r="A7893"/>
    </row>
    <row r="7894" spans="1:1" x14ac:dyDescent="0.2">
      <c r="A7894"/>
    </row>
    <row r="7895" spans="1:1" x14ac:dyDescent="0.2">
      <c r="A7895"/>
    </row>
    <row r="7896" spans="1:1" x14ac:dyDescent="0.2">
      <c r="A7896"/>
    </row>
    <row r="7897" spans="1:1" x14ac:dyDescent="0.2">
      <c r="A7897"/>
    </row>
    <row r="7898" spans="1:1" x14ac:dyDescent="0.2">
      <c r="A7898"/>
    </row>
    <row r="7899" spans="1:1" x14ac:dyDescent="0.2">
      <c r="A7899"/>
    </row>
    <row r="7900" spans="1:1" x14ac:dyDescent="0.2">
      <c r="A7900"/>
    </row>
    <row r="7901" spans="1:1" x14ac:dyDescent="0.2">
      <c r="A7901"/>
    </row>
    <row r="7902" spans="1:1" x14ac:dyDescent="0.2">
      <c r="A7902"/>
    </row>
    <row r="7903" spans="1:1" x14ac:dyDescent="0.2">
      <c r="A7903"/>
    </row>
    <row r="7904" spans="1:1" x14ac:dyDescent="0.2">
      <c r="A7904"/>
    </row>
    <row r="7905" spans="1:1" x14ac:dyDescent="0.2">
      <c r="A7905"/>
    </row>
    <row r="7906" spans="1:1" x14ac:dyDescent="0.2">
      <c r="A7906"/>
    </row>
    <row r="7907" spans="1:1" x14ac:dyDescent="0.2">
      <c r="A7907"/>
    </row>
    <row r="7908" spans="1:1" x14ac:dyDescent="0.2">
      <c r="A7908"/>
    </row>
    <row r="7909" spans="1:1" x14ac:dyDescent="0.2">
      <c r="A7909"/>
    </row>
    <row r="7910" spans="1:1" x14ac:dyDescent="0.2">
      <c r="A7910"/>
    </row>
    <row r="7911" spans="1:1" x14ac:dyDescent="0.2">
      <c r="A7911"/>
    </row>
    <row r="7912" spans="1:1" x14ac:dyDescent="0.2">
      <c r="A7912"/>
    </row>
    <row r="7913" spans="1:1" x14ac:dyDescent="0.2">
      <c r="A7913"/>
    </row>
    <row r="7914" spans="1:1" x14ac:dyDescent="0.2">
      <c r="A7914"/>
    </row>
    <row r="7915" spans="1:1" x14ac:dyDescent="0.2">
      <c r="A7915"/>
    </row>
    <row r="7916" spans="1:1" x14ac:dyDescent="0.2">
      <c r="A7916"/>
    </row>
    <row r="7917" spans="1:1" x14ac:dyDescent="0.2">
      <c r="A7917"/>
    </row>
    <row r="7918" spans="1:1" x14ac:dyDescent="0.2">
      <c r="A7918"/>
    </row>
    <row r="7919" spans="1:1" x14ac:dyDescent="0.2">
      <c r="A7919"/>
    </row>
    <row r="7920" spans="1:1" x14ac:dyDescent="0.2">
      <c r="A7920"/>
    </row>
    <row r="7921" spans="1:1" x14ac:dyDescent="0.2">
      <c r="A7921"/>
    </row>
    <row r="7922" spans="1:1" x14ac:dyDescent="0.2">
      <c r="A7922"/>
    </row>
    <row r="7923" spans="1:1" x14ac:dyDescent="0.2">
      <c r="A7923"/>
    </row>
    <row r="7924" spans="1:1" x14ac:dyDescent="0.2">
      <c r="A7924"/>
    </row>
    <row r="7925" spans="1:1" x14ac:dyDescent="0.2">
      <c r="A7925"/>
    </row>
    <row r="7926" spans="1:1" x14ac:dyDescent="0.2">
      <c r="A7926"/>
    </row>
    <row r="7927" spans="1:1" x14ac:dyDescent="0.2">
      <c r="A7927"/>
    </row>
    <row r="7928" spans="1:1" x14ac:dyDescent="0.2">
      <c r="A7928"/>
    </row>
    <row r="7929" spans="1:1" x14ac:dyDescent="0.2">
      <c r="A7929"/>
    </row>
    <row r="7930" spans="1:1" x14ac:dyDescent="0.2">
      <c r="A7930"/>
    </row>
    <row r="7931" spans="1:1" x14ac:dyDescent="0.2">
      <c r="A7931"/>
    </row>
    <row r="7932" spans="1:1" x14ac:dyDescent="0.2">
      <c r="A7932"/>
    </row>
    <row r="7933" spans="1:1" x14ac:dyDescent="0.2">
      <c r="A7933"/>
    </row>
    <row r="7934" spans="1:1" x14ac:dyDescent="0.2">
      <c r="A7934"/>
    </row>
    <row r="7935" spans="1:1" x14ac:dyDescent="0.2">
      <c r="A7935"/>
    </row>
    <row r="7936" spans="1:1" x14ac:dyDescent="0.2">
      <c r="A7936"/>
    </row>
    <row r="7937" spans="1:1" x14ac:dyDescent="0.2">
      <c r="A7937"/>
    </row>
    <row r="7938" spans="1:1" x14ac:dyDescent="0.2">
      <c r="A7938"/>
    </row>
    <row r="7939" spans="1:1" x14ac:dyDescent="0.2">
      <c r="A7939"/>
    </row>
    <row r="7940" spans="1:1" x14ac:dyDescent="0.2">
      <c r="A7940"/>
    </row>
    <row r="7941" spans="1:1" x14ac:dyDescent="0.2">
      <c r="A7941"/>
    </row>
    <row r="7942" spans="1:1" x14ac:dyDescent="0.2">
      <c r="A7942"/>
    </row>
    <row r="7943" spans="1:1" x14ac:dyDescent="0.2">
      <c r="A7943"/>
    </row>
    <row r="7944" spans="1:1" x14ac:dyDescent="0.2">
      <c r="A7944"/>
    </row>
    <row r="7945" spans="1:1" x14ac:dyDescent="0.2">
      <c r="A7945"/>
    </row>
    <row r="7946" spans="1:1" x14ac:dyDescent="0.2">
      <c r="A7946"/>
    </row>
    <row r="7947" spans="1:1" x14ac:dyDescent="0.2">
      <c r="A7947"/>
    </row>
    <row r="7948" spans="1:1" x14ac:dyDescent="0.2">
      <c r="A7948"/>
    </row>
    <row r="7949" spans="1:1" x14ac:dyDescent="0.2">
      <c r="A7949"/>
    </row>
    <row r="7950" spans="1:1" x14ac:dyDescent="0.2">
      <c r="A7950"/>
    </row>
    <row r="7951" spans="1:1" x14ac:dyDescent="0.2">
      <c r="A7951"/>
    </row>
    <row r="7952" spans="1:1" x14ac:dyDescent="0.2">
      <c r="A7952"/>
    </row>
    <row r="7953" spans="1:1" x14ac:dyDescent="0.2">
      <c r="A7953"/>
    </row>
    <row r="7954" spans="1:1" x14ac:dyDescent="0.2">
      <c r="A7954"/>
    </row>
    <row r="7955" spans="1:1" x14ac:dyDescent="0.2">
      <c r="A7955"/>
    </row>
    <row r="7956" spans="1:1" x14ac:dyDescent="0.2">
      <c r="A7956"/>
    </row>
    <row r="7957" spans="1:1" x14ac:dyDescent="0.2">
      <c r="A7957"/>
    </row>
    <row r="7958" spans="1:1" x14ac:dyDescent="0.2">
      <c r="A7958"/>
    </row>
    <row r="7959" spans="1:1" x14ac:dyDescent="0.2">
      <c r="A7959"/>
    </row>
    <row r="7960" spans="1:1" x14ac:dyDescent="0.2">
      <c r="A7960"/>
    </row>
    <row r="7961" spans="1:1" x14ac:dyDescent="0.2">
      <c r="A7961"/>
    </row>
    <row r="7962" spans="1:1" x14ac:dyDescent="0.2">
      <c r="A7962"/>
    </row>
    <row r="7963" spans="1:1" x14ac:dyDescent="0.2">
      <c r="A7963"/>
    </row>
    <row r="7964" spans="1:1" x14ac:dyDescent="0.2">
      <c r="A7964"/>
    </row>
    <row r="7965" spans="1:1" x14ac:dyDescent="0.2">
      <c r="A7965"/>
    </row>
    <row r="7966" spans="1:1" x14ac:dyDescent="0.2">
      <c r="A7966"/>
    </row>
    <row r="7967" spans="1:1" x14ac:dyDescent="0.2">
      <c r="A7967"/>
    </row>
    <row r="7968" spans="1:1" x14ac:dyDescent="0.2">
      <c r="A7968"/>
    </row>
    <row r="7969" spans="1:1" x14ac:dyDescent="0.2">
      <c r="A7969"/>
    </row>
    <row r="7970" spans="1:1" x14ac:dyDescent="0.2">
      <c r="A7970"/>
    </row>
    <row r="7971" spans="1:1" x14ac:dyDescent="0.2">
      <c r="A7971"/>
    </row>
    <row r="7972" spans="1:1" x14ac:dyDescent="0.2">
      <c r="A7972"/>
    </row>
    <row r="7973" spans="1:1" x14ac:dyDescent="0.2">
      <c r="A7973"/>
    </row>
    <row r="7974" spans="1:1" x14ac:dyDescent="0.2">
      <c r="A7974"/>
    </row>
    <row r="7975" spans="1:1" x14ac:dyDescent="0.2">
      <c r="A7975"/>
    </row>
    <row r="7976" spans="1:1" x14ac:dyDescent="0.2">
      <c r="A7976"/>
    </row>
    <row r="7977" spans="1:1" x14ac:dyDescent="0.2">
      <c r="A7977"/>
    </row>
    <row r="7978" spans="1:1" x14ac:dyDescent="0.2">
      <c r="A7978"/>
    </row>
    <row r="7979" spans="1:1" x14ac:dyDescent="0.2">
      <c r="A7979"/>
    </row>
    <row r="7980" spans="1:1" x14ac:dyDescent="0.2">
      <c r="A7980"/>
    </row>
    <row r="7981" spans="1:1" x14ac:dyDescent="0.2">
      <c r="A7981"/>
    </row>
    <row r="7982" spans="1:1" x14ac:dyDescent="0.2">
      <c r="A7982"/>
    </row>
    <row r="7983" spans="1:1" x14ac:dyDescent="0.2">
      <c r="A7983"/>
    </row>
    <row r="7984" spans="1:1" x14ac:dyDescent="0.2">
      <c r="A7984"/>
    </row>
    <row r="7985" spans="1:1" x14ac:dyDescent="0.2">
      <c r="A7985"/>
    </row>
    <row r="7986" spans="1:1" x14ac:dyDescent="0.2">
      <c r="A7986"/>
    </row>
    <row r="7987" spans="1:1" x14ac:dyDescent="0.2">
      <c r="A7987"/>
    </row>
    <row r="7988" spans="1:1" x14ac:dyDescent="0.2">
      <c r="A7988"/>
    </row>
    <row r="7989" spans="1:1" x14ac:dyDescent="0.2">
      <c r="A7989"/>
    </row>
    <row r="7990" spans="1:1" x14ac:dyDescent="0.2">
      <c r="A7990"/>
    </row>
    <row r="7991" spans="1:1" x14ac:dyDescent="0.2">
      <c r="A7991"/>
    </row>
    <row r="7992" spans="1:1" x14ac:dyDescent="0.2">
      <c r="A7992"/>
    </row>
    <row r="7993" spans="1:1" x14ac:dyDescent="0.2">
      <c r="A7993"/>
    </row>
    <row r="7994" spans="1:1" x14ac:dyDescent="0.2">
      <c r="A7994"/>
    </row>
    <row r="7995" spans="1:1" x14ac:dyDescent="0.2">
      <c r="A7995"/>
    </row>
    <row r="7996" spans="1:1" x14ac:dyDescent="0.2">
      <c r="A7996"/>
    </row>
    <row r="7997" spans="1:1" x14ac:dyDescent="0.2">
      <c r="A7997"/>
    </row>
    <row r="7998" spans="1:1" x14ac:dyDescent="0.2">
      <c r="A7998"/>
    </row>
    <row r="7999" spans="1:1" x14ac:dyDescent="0.2">
      <c r="A7999"/>
    </row>
    <row r="8000" spans="1:1" x14ac:dyDescent="0.2">
      <c r="A8000"/>
    </row>
    <row r="8001" spans="1:1" x14ac:dyDescent="0.2">
      <c r="A8001"/>
    </row>
    <row r="8002" spans="1:1" x14ac:dyDescent="0.2">
      <c r="A8002"/>
    </row>
    <row r="8003" spans="1:1" x14ac:dyDescent="0.2">
      <c r="A8003"/>
    </row>
    <row r="8004" spans="1:1" x14ac:dyDescent="0.2">
      <c r="A8004"/>
    </row>
    <row r="8005" spans="1:1" x14ac:dyDescent="0.2">
      <c r="A8005"/>
    </row>
    <row r="8006" spans="1:1" x14ac:dyDescent="0.2">
      <c r="A8006"/>
    </row>
    <row r="8007" spans="1:1" x14ac:dyDescent="0.2">
      <c r="A8007"/>
    </row>
    <row r="8008" spans="1:1" x14ac:dyDescent="0.2">
      <c r="A8008"/>
    </row>
    <row r="8009" spans="1:1" x14ac:dyDescent="0.2">
      <c r="A8009"/>
    </row>
    <row r="8010" spans="1:1" x14ac:dyDescent="0.2">
      <c r="A8010"/>
    </row>
    <row r="8011" spans="1:1" x14ac:dyDescent="0.2">
      <c r="A8011"/>
    </row>
    <row r="8012" spans="1:1" x14ac:dyDescent="0.2">
      <c r="A8012"/>
    </row>
    <row r="8013" spans="1:1" x14ac:dyDescent="0.2">
      <c r="A8013"/>
    </row>
    <row r="8014" spans="1:1" x14ac:dyDescent="0.2">
      <c r="A8014"/>
    </row>
    <row r="8015" spans="1:1" x14ac:dyDescent="0.2">
      <c r="A8015"/>
    </row>
    <row r="8016" spans="1:1" x14ac:dyDescent="0.2">
      <c r="A8016"/>
    </row>
    <row r="8017" spans="1:1" x14ac:dyDescent="0.2">
      <c r="A8017"/>
    </row>
    <row r="8018" spans="1:1" x14ac:dyDescent="0.2">
      <c r="A8018"/>
    </row>
    <row r="8019" spans="1:1" x14ac:dyDescent="0.2">
      <c r="A8019"/>
    </row>
    <row r="8020" spans="1:1" x14ac:dyDescent="0.2">
      <c r="A8020"/>
    </row>
    <row r="8021" spans="1:1" x14ac:dyDescent="0.2">
      <c r="A8021"/>
    </row>
    <row r="8022" spans="1:1" x14ac:dyDescent="0.2">
      <c r="A8022"/>
    </row>
    <row r="8023" spans="1:1" x14ac:dyDescent="0.2">
      <c r="A8023"/>
    </row>
    <row r="8024" spans="1:1" x14ac:dyDescent="0.2">
      <c r="A8024"/>
    </row>
    <row r="8025" spans="1:1" x14ac:dyDescent="0.2">
      <c r="A8025"/>
    </row>
    <row r="8026" spans="1:1" x14ac:dyDescent="0.2">
      <c r="A8026"/>
    </row>
    <row r="8027" spans="1:1" x14ac:dyDescent="0.2">
      <c r="A8027"/>
    </row>
    <row r="8028" spans="1:1" x14ac:dyDescent="0.2">
      <c r="A8028"/>
    </row>
    <row r="8029" spans="1:1" x14ac:dyDescent="0.2">
      <c r="A8029"/>
    </row>
    <row r="8030" spans="1:1" x14ac:dyDescent="0.2">
      <c r="A8030"/>
    </row>
    <row r="8031" spans="1:1" x14ac:dyDescent="0.2">
      <c r="A8031"/>
    </row>
    <row r="8032" spans="1:1" x14ac:dyDescent="0.2">
      <c r="A8032"/>
    </row>
    <row r="8033" spans="1:1" x14ac:dyDescent="0.2">
      <c r="A8033"/>
    </row>
    <row r="8034" spans="1:1" x14ac:dyDescent="0.2">
      <c r="A8034"/>
    </row>
    <row r="8035" spans="1:1" x14ac:dyDescent="0.2">
      <c r="A8035"/>
    </row>
    <row r="8036" spans="1:1" x14ac:dyDescent="0.2">
      <c r="A8036"/>
    </row>
    <row r="8037" spans="1:1" x14ac:dyDescent="0.2">
      <c r="A8037"/>
    </row>
    <row r="8038" spans="1:1" x14ac:dyDescent="0.2">
      <c r="A8038"/>
    </row>
    <row r="8039" spans="1:1" x14ac:dyDescent="0.2">
      <c r="A8039"/>
    </row>
    <row r="8040" spans="1:1" x14ac:dyDescent="0.2">
      <c r="A8040"/>
    </row>
    <row r="8041" spans="1:1" x14ac:dyDescent="0.2">
      <c r="A8041"/>
    </row>
    <row r="8042" spans="1:1" x14ac:dyDescent="0.2">
      <c r="A8042"/>
    </row>
    <row r="8043" spans="1:1" x14ac:dyDescent="0.2">
      <c r="A8043"/>
    </row>
    <row r="8044" spans="1:1" x14ac:dyDescent="0.2">
      <c r="A8044"/>
    </row>
    <row r="8045" spans="1:1" x14ac:dyDescent="0.2">
      <c r="A8045"/>
    </row>
    <row r="8046" spans="1:1" x14ac:dyDescent="0.2">
      <c r="A8046"/>
    </row>
    <row r="8047" spans="1:1" x14ac:dyDescent="0.2">
      <c r="A8047"/>
    </row>
    <row r="8048" spans="1:1" x14ac:dyDescent="0.2">
      <c r="A8048"/>
    </row>
    <row r="8049" spans="1:1" x14ac:dyDescent="0.2">
      <c r="A8049"/>
    </row>
    <row r="8050" spans="1:1" x14ac:dyDescent="0.2">
      <c r="A8050"/>
    </row>
    <row r="8051" spans="1:1" x14ac:dyDescent="0.2">
      <c r="A8051"/>
    </row>
    <row r="8052" spans="1:1" x14ac:dyDescent="0.2">
      <c r="A8052"/>
    </row>
    <row r="8053" spans="1:1" x14ac:dyDescent="0.2">
      <c r="A8053"/>
    </row>
    <row r="8054" spans="1:1" x14ac:dyDescent="0.2">
      <c r="A8054"/>
    </row>
    <row r="8055" spans="1:1" x14ac:dyDescent="0.2">
      <c r="A8055"/>
    </row>
    <row r="8056" spans="1:1" x14ac:dyDescent="0.2">
      <c r="A8056"/>
    </row>
    <row r="8057" spans="1:1" x14ac:dyDescent="0.2">
      <c r="A8057"/>
    </row>
    <row r="8058" spans="1:1" x14ac:dyDescent="0.2">
      <c r="A8058"/>
    </row>
    <row r="8059" spans="1:1" x14ac:dyDescent="0.2">
      <c r="A8059"/>
    </row>
    <row r="8060" spans="1:1" x14ac:dyDescent="0.2">
      <c r="A8060"/>
    </row>
    <row r="8061" spans="1:1" x14ac:dyDescent="0.2">
      <c r="A8061"/>
    </row>
    <row r="8062" spans="1:1" x14ac:dyDescent="0.2">
      <c r="A8062"/>
    </row>
    <row r="8063" spans="1:1" x14ac:dyDescent="0.2">
      <c r="A8063"/>
    </row>
    <row r="8064" spans="1:1" x14ac:dyDescent="0.2">
      <c r="A8064"/>
    </row>
    <row r="8065" spans="1:1" x14ac:dyDescent="0.2">
      <c r="A8065"/>
    </row>
    <row r="8066" spans="1:1" x14ac:dyDescent="0.2">
      <c r="A8066"/>
    </row>
    <row r="8067" spans="1:1" x14ac:dyDescent="0.2">
      <c r="A8067"/>
    </row>
    <row r="8068" spans="1:1" x14ac:dyDescent="0.2">
      <c r="A8068"/>
    </row>
    <row r="8069" spans="1:1" x14ac:dyDescent="0.2">
      <c r="A8069"/>
    </row>
    <row r="8070" spans="1:1" x14ac:dyDescent="0.2">
      <c r="A8070"/>
    </row>
    <row r="8071" spans="1:1" x14ac:dyDescent="0.2">
      <c r="A8071"/>
    </row>
    <row r="8072" spans="1:1" x14ac:dyDescent="0.2">
      <c r="A8072"/>
    </row>
    <row r="8073" spans="1:1" x14ac:dyDescent="0.2">
      <c r="A8073"/>
    </row>
    <row r="8074" spans="1:1" x14ac:dyDescent="0.2">
      <c r="A8074"/>
    </row>
    <row r="8075" spans="1:1" x14ac:dyDescent="0.2">
      <c r="A8075"/>
    </row>
    <row r="8076" spans="1:1" x14ac:dyDescent="0.2">
      <c r="A8076"/>
    </row>
    <row r="8077" spans="1:1" x14ac:dyDescent="0.2">
      <c r="A8077"/>
    </row>
    <row r="8078" spans="1:1" x14ac:dyDescent="0.2">
      <c r="A8078"/>
    </row>
    <row r="8079" spans="1:1" x14ac:dyDescent="0.2">
      <c r="A8079"/>
    </row>
    <row r="8080" spans="1:1" x14ac:dyDescent="0.2">
      <c r="A8080"/>
    </row>
    <row r="8081" spans="1:1" x14ac:dyDescent="0.2">
      <c r="A8081"/>
    </row>
    <row r="8082" spans="1:1" x14ac:dyDescent="0.2">
      <c r="A8082"/>
    </row>
    <row r="8083" spans="1:1" x14ac:dyDescent="0.2">
      <c r="A8083"/>
    </row>
    <row r="8084" spans="1:1" x14ac:dyDescent="0.2">
      <c r="A8084"/>
    </row>
    <row r="8085" spans="1:1" x14ac:dyDescent="0.2">
      <c r="A8085"/>
    </row>
    <row r="8086" spans="1:1" x14ac:dyDescent="0.2">
      <c r="A8086"/>
    </row>
    <row r="8087" spans="1:1" x14ac:dyDescent="0.2">
      <c r="A8087"/>
    </row>
    <row r="8088" spans="1:1" x14ac:dyDescent="0.2">
      <c r="A8088"/>
    </row>
    <row r="8089" spans="1:1" x14ac:dyDescent="0.2">
      <c r="A8089"/>
    </row>
    <row r="8090" spans="1:1" x14ac:dyDescent="0.2">
      <c r="A8090"/>
    </row>
    <row r="8091" spans="1:1" x14ac:dyDescent="0.2">
      <c r="A8091"/>
    </row>
    <row r="8092" spans="1:1" x14ac:dyDescent="0.2">
      <c r="A8092"/>
    </row>
    <row r="8093" spans="1:1" x14ac:dyDescent="0.2">
      <c r="A8093"/>
    </row>
    <row r="8094" spans="1:1" x14ac:dyDescent="0.2">
      <c r="A8094"/>
    </row>
    <row r="8095" spans="1:1" x14ac:dyDescent="0.2">
      <c r="A8095"/>
    </row>
    <row r="8096" spans="1:1" x14ac:dyDescent="0.2">
      <c r="A8096"/>
    </row>
    <row r="8097" spans="1:1" x14ac:dyDescent="0.2">
      <c r="A8097"/>
    </row>
    <row r="8098" spans="1:1" x14ac:dyDescent="0.2">
      <c r="A8098"/>
    </row>
    <row r="8099" spans="1:1" x14ac:dyDescent="0.2">
      <c r="A8099"/>
    </row>
    <row r="8100" spans="1:1" x14ac:dyDescent="0.2">
      <c r="A8100"/>
    </row>
    <row r="8101" spans="1:1" x14ac:dyDescent="0.2">
      <c r="A8101"/>
    </row>
    <row r="8102" spans="1:1" x14ac:dyDescent="0.2">
      <c r="A8102"/>
    </row>
    <row r="8103" spans="1:1" x14ac:dyDescent="0.2">
      <c r="A8103"/>
    </row>
    <row r="8104" spans="1:1" x14ac:dyDescent="0.2">
      <c r="A8104"/>
    </row>
    <row r="8105" spans="1:1" x14ac:dyDescent="0.2">
      <c r="A8105"/>
    </row>
    <row r="8106" spans="1:1" x14ac:dyDescent="0.2">
      <c r="A8106"/>
    </row>
    <row r="8107" spans="1:1" x14ac:dyDescent="0.2">
      <c r="A8107"/>
    </row>
    <row r="8108" spans="1:1" x14ac:dyDescent="0.2">
      <c r="A8108"/>
    </row>
    <row r="8109" spans="1:1" x14ac:dyDescent="0.2">
      <c r="A8109"/>
    </row>
    <row r="8110" spans="1:1" x14ac:dyDescent="0.2">
      <c r="A8110"/>
    </row>
    <row r="8111" spans="1:1" x14ac:dyDescent="0.2">
      <c r="A8111"/>
    </row>
    <row r="8112" spans="1:1" x14ac:dyDescent="0.2">
      <c r="A8112"/>
    </row>
    <row r="8113" spans="1:1" x14ac:dyDescent="0.2">
      <c r="A8113"/>
    </row>
    <row r="8114" spans="1:1" x14ac:dyDescent="0.2">
      <c r="A8114"/>
    </row>
    <row r="8115" spans="1:1" x14ac:dyDescent="0.2">
      <c r="A8115"/>
    </row>
    <row r="8116" spans="1:1" x14ac:dyDescent="0.2">
      <c r="A8116"/>
    </row>
    <row r="8117" spans="1:1" x14ac:dyDescent="0.2">
      <c r="A8117"/>
    </row>
    <row r="8118" spans="1:1" x14ac:dyDescent="0.2">
      <c r="A8118"/>
    </row>
    <row r="8119" spans="1:1" x14ac:dyDescent="0.2">
      <c r="A8119"/>
    </row>
    <row r="8120" spans="1:1" x14ac:dyDescent="0.2">
      <c r="A8120"/>
    </row>
    <row r="8121" spans="1:1" x14ac:dyDescent="0.2">
      <c r="A8121"/>
    </row>
    <row r="8122" spans="1:1" x14ac:dyDescent="0.2">
      <c r="A8122"/>
    </row>
    <row r="8123" spans="1:1" x14ac:dyDescent="0.2">
      <c r="A8123"/>
    </row>
    <row r="8124" spans="1:1" x14ac:dyDescent="0.2">
      <c r="A8124"/>
    </row>
    <row r="8125" spans="1:1" x14ac:dyDescent="0.2">
      <c r="A8125"/>
    </row>
    <row r="8126" spans="1:1" x14ac:dyDescent="0.2">
      <c r="A8126"/>
    </row>
    <row r="8127" spans="1:1" x14ac:dyDescent="0.2">
      <c r="A8127"/>
    </row>
    <row r="8128" spans="1:1" x14ac:dyDescent="0.2">
      <c r="A8128"/>
    </row>
    <row r="8129" spans="1:1" x14ac:dyDescent="0.2">
      <c r="A8129"/>
    </row>
    <row r="8130" spans="1:1" x14ac:dyDescent="0.2">
      <c r="A8130"/>
    </row>
    <row r="8131" spans="1:1" x14ac:dyDescent="0.2">
      <c r="A8131"/>
    </row>
    <row r="8132" spans="1:1" x14ac:dyDescent="0.2">
      <c r="A8132"/>
    </row>
    <row r="8133" spans="1:1" x14ac:dyDescent="0.2">
      <c r="A8133"/>
    </row>
    <row r="8134" spans="1:1" x14ac:dyDescent="0.2">
      <c r="A8134"/>
    </row>
    <row r="8135" spans="1:1" x14ac:dyDescent="0.2">
      <c r="A8135"/>
    </row>
    <row r="8136" spans="1:1" x14ac:dyDescent="0.2">
      <c r="A8136"/>
    </row>
    <row r="8137" spans="1:1" x14ac:dyDescent="0.2">
      <c r="A8137"/>
    </row>
    <row r="8138" spans="1:1" x14ac:dyDescent="0.2">
      <c r="A8138"/>
    </row>
    <row r="8139" spans="1:1" x14ac:dyDescent="0.2">
      <c r="A8139"/>
    </row>
    <row r="8140" spans="1:1" x14ac:dyDescent="0.2">
      <c r="A8140"/>
    </row>
    <row r="8141" spans="1:1" x14ac:dyDescent="0.2">
      <c r="A8141"/>
    </row>
    <row r="8142" spans="1:1" x14ac:dyDescent="0.2">
      <c r="A8142"/>
    </row>
    <row r="8143" spans="1:1" x14ac:dyDescent="0.2">
      <c r="A8143"/>
    </row>
    <row r="8144" spans="1:1" x14ac:dyDescent="0.2">
      <c r="A8144"/>
    </row>
    <row r="8145" spans="1:1" x14ac:dyDescent="0.2">
      <c r="A8145"/>
    </row>
    <row r="8146" spans="1:1" x14ac:dyDescent="0.2">
      <c r="A8146"/>
    </row>
    <row r="8147" spans="1:1" x14ac:dyDescent="0.2">
      <c r="A8147"/>
    </row>
    <row r="8148" spans="1:1" x14ac:dyDescent="0.2">
      <c r="A8148"/>
    </row>
    <row r="8149" spans="1:1" x14ac:dyDescent="0.2">
      <c r="A8149"/>
    </row>
    <row r="8150" spans="1:1" x14ac:dyDescent="0.2">
      <c r="A8150"/>
    </row>
    <row r="8151" spans="1:1" x14ac:dyDescent="0.2">
      <c r="A8151"/>
    </row>
    <row r="8152" spans="1:1" x14ac:dyDescent="0.2">
      <c r="A8152"/>
    </row>
    <row r="8153" spans="1:1" x14ac:dyDescent="0.2">
      <c r="A8153"/>
    </row>
    <row r="8154" spans="1:1" x14ac:dyDescent="0.2">
      <c r="A8154"/>
    </row>
    <row r="8155" spans="1:1" x14ac:dyDescent="0.2">
      <c r="A8155"/>
    </row>
    <row r="8156" spans="1:1" x14ac:dyDescent="0.2">
      <c r="A8156"/>
    </row>
    <row r="8157" spans="1:1" x14ac:dyDescent="0.2">
      <c r="A8157"/>
    </row>
    <row r="8158" spans="1:1" x14ac:dyDescent="0.2">
      <c r="A8158"/>
    </row>
    <row r="8159" spans="1:1" x14ac:dyDescent="0.2">
      <c r="A8159"/>
    </row>
    <row r="8160" spans="1:1" x14ac:dyDescent="0.2">
      <c r="A8160"/>
    </row>
    <row r="8161" spans="1:1" x14ac:dyDescent="0.2">
      <c r="A8161"/>
    </row>
    <row r="8162" spans="1:1" x14ac:dyDescent="0.2">
      <c r="A8162"/>
    </row>
    <row r="8163" spans="1:1" x14ac:dyDescent="0.2">
      <c r="A8163"/>
    </row>
    <row r="8164" spans="1:1" x14ac:dyDescent="0.2">
      <c r="A8164"/>
    </row>
    <row r="8165" spans="1:1" x14ac:dyDescent="0.2">
      <c r="A8165"/>
    </row>
    <row r="8166" spans="1:1" x14ac:dyDescent="0.2">
      <c r="A8166"/>
    </row>
    <row r="8167" spans="1:1" x14ac:dyDescent="0.2">
      <c r="A8167"/>
    </row>
    <row r="8168" spans="1:1" x14ac:dyDescent="0.2">
      <c r="A8168"/>
    </row>
    <row r="8169" spans="1:1" x14ac:dyDescent="0.2">
      <c r="A8169"/>
    </row>
    <row r="8170" spans="1:1" x14ac:dyDescent="0.2">
      <c r="A8170"/>
    </row>
    <row r="8171" spans="1:1" x14ac:dyDescent="0.2">
      <c r="A8171"/>
    </row>
    <row r="8172" spans="1:1" x14ac:dyDescent="0.2">
      <c r="A8172"/>
    </row>
    <row r="8173" spans="1:1" x14ac:dyDescent="0.2">
      <c r="A8173"/>
    </row>
    <row r="8174" spans="1:1" x14ac:dyDescent="0.2">
      <c r="A8174"/>
    </row>
    <row r="8175" spans="1:1" x14ac:dyDescent="0.2">
      <c r="A8175"/>
    </row>
    <row r="8176" spans="1:1" x14ac:dyDescent="0.2">
      <c r="A8176"/>
    </row>
    <row r="8177" spans="1:1" x14ac:dyDescent="0.2">
      <c r="A8177"/>
    </row>
    <row r="8178" spans="1:1" x14ac:dyDescent="0.2">
      <c r="A8178"/>
    </row>
    <row r="8179" spans="1:1" x14ac:dyDescent="0.2">
      <c r="A8179"/>
    </row>
    <row r="8180" spans="1:1" x14ac:dyDescent="0.2">
      <c r="A8180"/>
    </row>
    <row r="8181" spans="1:1" x14ac:dyDescent="0.2">
      <c r="A8181"/>
    </row>
    <row r="8182" spans="1:1" x14ac:dyDescent="0.2">
      <c r="A8182"/>
    </row>
    <row r="8183" spans="1:1" x14ac:dyDescent="0.2">
      <c r="A8183"/>
    </row>
    <row r="8184" spans="1:1" x14ac:dyDescent="0.2">
      <c r="A8184"/>
    </row>
    <row r="8185" spans="1:1" x14ac:dyDescent="0.2">
      <c r="A8185"/>
    </row>
    <row r="8186" spans="1:1" x14ac:dyDescent="0.2">
      <c r="A8186"/>
    </row>
    <row r="8187" spans="1:1" x14ac:dyDescent="0.2">
      <c r="A8187"/>
    </row>
    <row r="8188" spans="1:1" x14ac:dyDescent="0.2">
      <c r="A8188"/>
    </row>
    <row r="8189" spans="1:1" x14ac:dyDescent="0.2">
      <c r="A8189"/>
    </row>
    <row r="8190" spans="1:1" x14ac:dyDescent="0.2">
      <c r="A8190"/>
    </row>
    <row r="8191" spans="1:1" x14ac:dyDescent="0.2">
      <c r="A8191"/>
    </row>
    <row r="8192" spans="1:1" x14ac:dyDescent="0.2">
      <c r="A8192"/>
    </row>
    <row r="8193" spans="1:1" x14ac:dyDescent="0.2">
      <c r="A8193"/>
    </row>
    <row r="8194" spans="1:1" x14ac:dyDescent="0.2">
      <c r="A8194"/>
    </row>
    <row r="8195" spans="1:1" x14ac:dyDescent="0.2">
      <c r="A8195"/>
    </row>
    <row r="8196" spans="1:1" x14ac:dyDescent="0.2">
      <c r="A8196"/>
    </row>
    <row r="8197" spans="1:1" x14ac:dyDescent="0.2">
      <c r="A8197"/>
    </row>
    <row r="8198" spans="1:1" x14ac:dyDescent="0.2">
      <c r="A8198"/>
    </row>
    <row r="8199" spans="1:1" x14ac:dyDescent="0.2">
      <c r="A8199"/>
    </row>
    <row r="8200" spans="1:1" x14ac:dyDescent="0.2">
      <c r="A8200"/>
    </row>
    <row r="8201" spans="1:1" x14ac:dyDescent="0.2">
      <c r="A8201"/>
    </row>
    <row r="8202" spans="1:1" x14ac:dyDescent="0.2">
      <c r="A8202"/>
    </row>
    <row r="8203" spans="1:1" x14ac:dyDescent="0.2">
      <c r="A8203"/>
    </row>
    <row r="8204" spans="1:1" x14ac:dyDescent="0.2">
      <c r="A8204"/>
    </row>
    <row r="8205" spans="1:1" x14ac:dyDescent="0.2">
      <c r="A8205"/>
    </row>
    <row r="8206" spans="1:1" x14ac:dyDescent="0.2">
      <c r="A8206"/>
    </row>
    <row r="8207" spans="1:1" x14ac:dyDescent="0.2">
      <c r="A8207"/>
    </row>
    <row r="8208" spans="1:1" x14ac:dyDescent="0.2">
      <c r="A8208"/>
    </row>
    <row r="8209" spans="1:1" x14ac:dyDescent="0.2">
      <c r="A8209"/>
    </row>
    <row r="8210" spans="1:1" x14ac:dyDescent="0.2">
      <c r="A8210"/>
    </row>
    <row r="8211" spans="1:1" x14ac:dyDescent="0.2">
      <c r="A8211"/>
    </row>
    <row r="8212" spans="1:1" x14ac:dyDescent="0.2">
      <c r="A82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FB6A0-E794-8845-93EE-ADD80EB41DC4}">
  <dimension ref="A1:H13"/>
  <sheetViews>
    <sheetView tabSelected="1" workbookViewId="0">
      <selection activeCell="H24" sqref="H24"/>
    </sheetView>
  </sheetViews>
  <sheetFormatPr baseColWidth="10" defaultRowHeight="21" x14ac:dyDescent="0.25"/>
  <cols>
    <col min="1" max="1" width="24.6640625" style="18" customWidth="1"/>
    <col min="2" max="2" width="30.5" style="18" customWidth="1"/>
    <col min="3" max="3" width="18" style="18" customWidth="1"/>
    <col min="4" max="4" width="22.6640625" style="18" customWidth="1"/>
    <col min="5" max="5" width="23.1640625" style="18" customWidth="1"/>
    <col min="6" max="6" width="25.5" style="18" customWidth="1"/>
    <col min="7" max="7" width="27.1640625" style="18" customWidth="1"/>
    <col min="8" max="8" width="29.6640625" style="18" customWidth="1"/>
  </cols>
  <sheetData>
    <row r="1" spans="1:8" s="19" customFormat="1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s="18" t="s">
        <v>8388</v>
      </c>
      <c r="B2" s="18">
        <f xml:space="preserve"> COUNTIFS(Kickstarter!F:F, "successful", Kickstarter!D:D, "&lt;1000", Kickstarter!R:R, "plays")</f>
        <v>141</v>
      </c>
      <c r="C2" s="18">
        <f xml:space="preserve"> COUNTIFS(Kickstarter!F:F, "failed", Kickstarter!D:D, "&lt;1000", Kickstarter!R:R, "plays")</f>
        <v>45</v>
      </c>
      <c r="D2" s="18">
        <f xml:space="preserve"> COUNTIFS(Kickstarter!F:F, "canceled", Kickstarter!D:D, "&lt;1000", Kickstarter!R:R, "plays")</f>
        <v>0</v>
      </c>
      <c r="E2" s="18">
        <f>SUM(B2,C2,D2)</f>
        <v>186</v>
      </c>
      <c r="F2" s="23">
        <f>B2/E2</f>
        <v>0.75806451612903225</v>
      </c>
      <c r="G2" s="23">
        <f>C2/E2</f>
        <v>0.24193548387096775</v>
      </c>
      <c r="H2" s="23">
        <f>D2/E2</f>
        <v>0</v>
      </c>
    </row>
    <row r="3" spans="1:8" x14ac:dyDescent="0.25">
      <c r="A3" s="18" t="s">
        <v>8389</v>
      </c>
      <c r="B3" s="18">
        <f>COUNTIFS(Kickstarter!F:F,"successful",Kickstarter!D:D,"&gt;=1000",Kickstarter!R:R,"plays",Kickstarter!D:D,"&lt;5000")</f>
        <v>388</v>
      </c>
      <c r="C3" s="18">
        <f>COUNTIFS(Kickstarter!F:F,"failed",Kickstarter!D:D,"&gt;=1000",Kickstarter!R:R,"plays",Kickstarter!D:D,"&lt;5000")</f>
        <v>146</v>
      </c>
      <c r="D3" s="18">
        <f>COUNTIFS(Kickstarter!F:F,"canceled",Kickstarter!D:D,"&gt;=1000",Kickstarter!R:R,"plays",Kickstarter!D:D,"&lt;5000")</f>
        <v>0</v>
      </c>
      <c r="E3" s="18">
        <f t="shared" ref="E3:E13" si="0">SUM(B3,C3,D3)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5">
      <c r="A4" s="18" t="s">
        <v>8390</v>
      </c>
      <c r="B4" s="18">
        <f>COUNTIFS(Kickstarter!F:F,"successful",Kickstarter!D:D,"&gt;=5000",Kickstarter!R:R,"plays",Kickstarter!D:D,"&lt;10000")</f>
        <v>93</v>
      </c>
      <c r="C4" s="18">
        <f>COUNTIFS(Kickstarter!F:F,"failed",Kickstarter!D:D,"&gt;=5000",Kickstarter!R:R,"plays",Kickstarter!D:D,"&lt;10000")</f>
        <v>76</v>
      </c>
      <c r="D4" s="18">
        <f>COUNTIFS(Kickstarter!F:F,"canceled",Kickstarter!D:D,"&gt;=5000",Kickstarter!R:R,"plays",Kickstarter!D:D,"&lt;10000")</f>
        <v>0</v>
      </c>
      <c r="E4" s="18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5">
      <c r="A5" s="18" t="s">
        <v>8391</v>
      </c>
      <c r="B5" s="18">
        <f>COUNTIFS(Kickstarter!F:F,"successful",Kickstarter!D:D,"&gt;=10000",Kickstarter!R:R,"plays",Kickstarter!D:D,"&lt;15000")</f>
        <v>39</v>
      </c>
      <c r="C5" s="18">
        <f>COUNTIFS(Kickstarter!F:F,"failed",Kickstarter!D:D,"&gt;=10000",Kickstarter!R:R,"plays",Kickstarter!D:D,"&lt;15000")</f>
        <v>33</v>
      </c>
      <c r="D5" s="18">
        <f>COUNTIFS(Kickstarter!F:F,"canceled",Kickstarter!D:D,"&gt;=10000",Kickstarter!R:R,"plays",Kickstarter!D:D,"&lt;15000")</f>
        <v>0</v>
      </c>
      <c r="E5" s="18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5">
      <c r="A6" s="18" t="s">
        <v>8392</v>
      </c>
      <c r="B6" s="18">
        <f>COUNTIFS(Kickstarter!F:F,"successful",Kickstarter!D:D,"&gt;=15000",Kickstarter!R:R,"plays",Kickstarter!D:D,"&lt;20000")</f>
        <v>12</v>
      </c>
      <c r="C6" s="18">
        <f>COUNTIFS(Kickstarter!F:F,"failed",Kickstarter!D:D,"&gt;=15000",Kickstarter!R:R,"plays",Kickstarter!D:D,"&lt;20000")</f>
        <v>12</v>
      </c>
      <c r="D6" s="18">
        <f>COUNTIFS(Kickstarter!F:F,"canceled",Kickstarter!D:D,"&gt;=15000",Kickstarter!R:R,"plays",Kickstarter!D:D,"&lt;20000")</f>
        <v>0</v>
      </c>
      <c r="E6" s="18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s="18" t="s">
        <v>8393</v>
      </c>
      <c r="B7" s="18">
        <f>COUNTIFS(Kickstarter!F:F,"successful",Kickstarter!D:D,"&gt;=20000",Kickstarter!R:R,"plays",Kickstarter!D:D,"&lt;25000")</f>
        <v>9</v>
      </c>
      <c r="C7" s="18">
        <f>COUNTIFS(Kickstarter!F:F,"failed",Kickstarter!D:D,"&gt;=20000",Kickstarter!R:R,"plays",Kickstarter!D:D,"&lt;25000")</f>
        <v>11</v>
      </c>
      <c r="D7" s="18">
        <f>COUNTIFS(Kickstarter!F:F,"canceled",Kickstarter!D:D,"&gt;=20000",Kickstarter!R:R,"plays",Kickstarter!D:D,"&lt;25000")</f>
        <v>0</v>
      </c>
      <c r="E7" s="18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5">
      <c r="A8" s="18" t="s">
        <v>8394</v>
      </c>
      <c r="B8" s="18">
        <f>COUNTIFS(Kickstarter!F:F,"successful",Kickstarter!D:D,"&gt;=25000",Kickstarter!R:R,"plays",Kickstarter!D:D,"&lt;30000")</f>
        <v>1</v>
      </c>
      <c r="C8" s="18">
        <f>COUNTIFS(Kickstarter!F:F,"failed",Kickstarter!D:D,"&gt;=25000",Kickstarter!R:R,"plays",Kickstarter!D:D,"&lt;30000")</f>
        <v>4</v>
      </c>
      <c r="D8" s="18">
        <f>COUNTIFS(Kickstarter!F:F,"canceled",Kickstarter!D:D,"&gt;=25000",Kickstarter!R:R,"plays",Kickstarter!D:D,"&lt;30000")</f>
        <v>0</v>
      </c>
      <c r="E8" s="18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5">
      <c r="A9" s="18" t="s">
        <v>8395</v>
      </c>
      <c r="B9" s="18">
        <f>COUNTIFS(Kickstarter!F:F,"successful",Kickstarter!D:D,"&gt;=30000",Kickstarter!R:R,"plays",Kickstarter!D:D,"&lt;35000")</f>
        <v>3</v>
      </c>
      <c r="C9" s="18">
        <f>COUNTIFS(Kickstarter!F:F,"failed",Kickstarter!D:D,"&gt;=30000",Kickstarter!R:R,"plays",Kickstarter!D:D,"&lt;35000")</f>
        <v>8</v>
      </c>
      <c r="D9" s="18">
        <f>COUNTIFS(Kickstarter!F:F,"canceled",Kickstarter!D:D,"&gt;=30000",Kickstarter!R:R,"plays",Kickstarter!D:D,"&lt;35000")</f>
        <v>0</v>
      </c>
      <c r="E9" s="18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5">
      <c r="A10" s="18" t="s">
        <v>8396</v>
      </c>
      <c r="B10" s="18">
        <f>COUNTIFS(Kickstarter!F:F,"successful",Kickstarter!D:D,"&gt;=35000",Kickstarter!R:R,"plays",Kickstarter!D:D,"&lt;40000")</f>
        <v>4</v>
      </c>
      <c r="C10" s="18">
        <f>COUNTIFS(Kickstarter!F:F,"failed",Kickstarter!D:D,"&gt;=35000",Kickstarter!R:R,"plays",Kickstarter!D:D,"&lt;40000")</f>
        <v>2</v>
      </c>
      <c r="D10" s="18">
        <f>COUNTIFS(Kickstarter!F:F,"canceled",Kickstarter!D:D,"&gt;=35000",Kickstarter!R:R,"plays",Kickstarter!D:D,"&lt;40000")</f>
        <v>0</v>
      </c>
      <c r="E10" s="18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5">
      <c r="A11" s="18" t="s">
        <v>8397</v>
      </c>
      <c r="B11" s="18">
        <f>COUNTIFS(Kickstarter!F:F,"successful",Kickstarter!D:D,"&gt;=40000",Kickstarter!R:R,"plays",Kickstarter!D:D,"&lt;45000")</f>
        <v>2</v>
      </c>
      <c r="C11" s="18">
        <f>COUNTIFS(Kickstarter!F:F,"failed",Kickstarter!D:D,"&gt;=40000",Kickstarter!R:R,"plays",Kickstarter!D:D,"&lt;45000")</f>
        <v>1</v>
      </c>
      <c r="D11" s="18">
        <f>COUNTIFS(Kickstarter!F:F,"canceled",Kickstarter!D:D,"&gt;=40000",Kickstarter!R:R,"plays",Kickstarter!D:D,"&lt;45000")</f>
        <v>0</v>
      </c>
      <c r="E11" s="18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s="18" t="s">
        <v>8398</v>
      </c>
      <c r="B12" s="18">
        <f>COUNTIFS(Kickstarter!F:F,"successful",Kickstarter!D:D,"&gt;=45000",Kickstarter!R:R,"plays",Kickstarter!D:D,"&lt;50000")</f>
        <v>0</v>
      </c>
      <c r="C12" s="18">
        <f>COUNTIFS(Kickstarter!F:F,"failed",Kickstarter!D:D,"&gt;=45000",Kickstarter!R:R,"plays",Kickstarter!D:D,"&lt;50000")</f>
        <v>1</v>
      </c>
      <c r="D12" s="18">
        <f>COUNTIFS(Kickstarter!F:F,"canceled",Kickstarter!D:D,"&gt;=45000",Kickstarter!R:R,"plays",Kickstarter!D:D,"&lt;50000")</f>
        <v>0</v>
      </c>
      <c r="E12" s="18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s="18" t="s">
        <v>8399</v>
      </c>
      <c r="B13" s="18">
        <f>COUNTIFS(Kickstarter!F:F,"successful",Kickstarter!D:D,"&gt;50000",Kickstarter!R:R,"plays")</f>
        <v>2</v>
      </c>
      <c r="C13" s="18">
        <f>COUNTIFS(Kickstarter!F:F,"failed",Kickstarter!D:D,"&gt;50000",Kickstarter!R:R,"plays")</f>
        <v>10</v>
      </c>
      <c r="D13" s="18">
        <f>COUNTIFS(Kickstarter!F:F,"canceled",Kickstarter!D:D,"&gt;=50000",Kickstarter!R:R,"plays")</f>
        <v>0</v>
      </c>
      <c r="E13" s="18">
        <f t="shared" si="0"/>
        <v>12</v>
      </c>
      <c r="F13" s="23">
        <f t="shared" si="1"/>
        <v>0.16666666666666666</v>
      </c>
      <c r="G13" s="23">
        <f t="shared" si="2"/>
        <v>0.83333333333333337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harini</cp:lastModifiedBy>
  <dcterms:created xsi:type="dcterms:W3CDTF">2017-04-20T15:17:24Z</dcterms:created>
  <dcterms:modified xsi:type="dcterms:W3CDTF">2020-09-19T02:14:28Z</dcterms:modified>
</cp:coreProperties>
</file>