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l_dota2-summary" sheetId="1" r:id="rId4"/>
  </sheets>
  <definedNames/>
  <calcPr/>
</workbook>
</file>

<file path=xl/sharedStrings.xml><?xml version="1.0" encoding="utf-8"?>
<sst xmlns="http://schemas.openxmlformats.org/spreadsheetml/2006/main" count="12" uniqueCount="12">
  <si>
    <t>Year</t>
  </si>
  <si>
    <t>Total S3 
Files</t>
  </si>
  <si>
    <t>Processed 
Files</t>
  </si>
  <si>
    <t>Processed 
Files (%)</t>
  </si>
  <si>
    <t>Unprocessed 
Files</t>
  </si>
  <si>
    <t>Unprocessed 
Files (%)</t>
  </si>
  <si>
    <t xml:space="preserve"> Missing Userid 
Files</t>
  </si>
  <si>
    <t>Missing Userid 
Files (%)</t>
  </si>
  <si>
    <t>Total Emote 
Records</t>
  </si>
  <si>
    <t>Records Missing 
User_info</t>
  </si>
  <si>
    <t>Records Missing 
User_info (%)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</si>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</sst>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13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2" fillId="2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3" fillId="3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>
      <c r="A2" s="5">
        <v>2013.0</v>
      </c>
      <c r="B2" s="6">
        <v>0.0</v>
      </c>
      <c r="C2" s="6">
        <v>0.0</v>
      </c>
      <c r="D2" s="7">
        <v>0.0</v>
      </c>
      <c r="E2" s="6">
        <v>0.0</v>
      </c>
      <c r="F2" s="7">
        <v>0.0</v>
      </c>
      <c r="G2" s="6">
        <v>0.0</v>
      </c>
      <c r="H2" s="7">
        <v>0.0</v>
      </c>
      <c r="I2" s="6">
        <v>0.0</v>
      </c>
      <c r="J2" s="6">
        <v>0.0</v>
      </c>
      <c r="K2" s="8">
        <v>0.0</v>
      </c>
    </row>
    <row r="3">
      <c r="A3" s="9">
        <v>2014.0</v>
      </c>
      <c r="B3" s="10">
        <v>0.0</v>
      </c>
      <c r="C3" s="10">
        <v>0.0</v>
      </c>
      <c r="D3" s="11">
        <v>0.0</v>
      </c>
      <c r="E3" s="10">
        <v>0.0</v>
      </c>
      <c r="F3" s="11">
        <v>0.0</v>
      </c>
      <c r="G3" s="10">
        <v>0.0</v>
      </c>
      <c r="H3" s="11">
        <v>0.0</v>
      </c>
      <c r="I3" s="10">
        <v>0.0</v>
      </c>
      <c r="J3" s="10">
        <v>0.0</v>
      </c>
      <c r="K3" s="12">
        <v>0.0</v>
      </c>
    </row>
    <row r="4">
      <c r="A4" s="9">
        <v>2015.0</v>
      </c>
      <c r="B4" s="10">
        <v>0.0</v>
      </c>
      <c r="C4" s="10">
        <v>0.0</v>
      </c>
      <c r="D4" s="11">
        <v>0.0</v>
      </c>
      <c r="E4" s="10">
        <v>0.0</v>
      </c>
      <c r="F4" s="11">
        <v>0.0</v>
      </c>
      <c r="G4" s="10">
        <v>0.0</v>
      </c>
      <c r="H4" s="11">
        <v>0.0</v>
      </c>
      <c r="I4" s="10">
        <v>0.0</v>
      </c>
      <c r="J4" s="10">
        <v>0.0</v>
      </c>
      <c r="K4" s="12">
        <v>0.0</v>
      </c>
    </row>
    <row r="5">
      <c r="A5" s="9">
        <v>2016.0</v>
      </c>
      <c r="B5" s="10">
        <v>171.0</v>
      </c>
      <c r="C5" s="10">
        <v>143.0</v>
      </c>
      <c r="D5" s="11">
        <f t="shared" ref="D5:D15" si="1">round((C5/B5)*100,2)</f>
        <v>83.63</v>
      </c>
      <c r="E5" s="10">
        <v>28.0</v>
      </c>
      <c r="F5" s="11">
        <f t="shared" ref="F5:F15" si="2">round((E5/B5)*100,2)</f>
        <v>16.37</v>
      </c>
      <c r="G5" s="10">
        <v>134.0</v>
      </c>
      <c r="H5" s="11">
        <f t="shared" ref="H5:H15" si="3">round(G5/B5 *100,2)</f>
        <v>78.36</v>
      </c>
      <c r="I5" s="10">
        <v>626105.0</v>
      </c>
      <c r="J5" s="10">
        <v>56201.0</v>
      </c>
      <c r="K5" s="12">
        <v>8.98</v>
      </c>
    </row>
    <row r="6">
      <c r="A6" s="9">
        <v>2017.0</v>
      </c>
      <c r="B6" s="10">
        <v>70.0</v>
      </c>
      <c r="C6" s="10">
        <v>64.0</v>
      </c>
      <c r="D6" s="11">
        <f t="shared" si="1"/>
        <v>91.43</v>
      </c>
      <c r="E6" s="10">
        <v>6.0</v>
      </c>
      <c r="F6" s="11">
        <f t="shared" si="2"/>
        <v>8.57</v>
      </c>
      <c r="G6" s="10">
        <v>49.0</v>
      </c>
      <c r="H6" s="11">
        <f t="shared" si="3"/>
        <v>70</v>
      </c>
      <c r="I6" s="10">
        <v>484685.0</v>
      </c>
      <c r="J6" s="10">
        <v>43243.0</v>
      </c>
      <c r="K6" s="12">
        <v>8.92</v>
      </c>
    </row>
    <row r="7">
      <c r="A7" s="9">
        <v>2018.0</v>
      </c>
      <c r="B7" s="10">
        <v>231.0</v>
      </c>
      <c r="C7" s="10">
        <v>156.0</v>
      </c>
      <c r="D7" s="11">
        <f t="shared" si="1"/>
        <v>67.53</v>
      </c>
      <c r="E7" s="10">
        <v>75.0</v>
      </c>
      <c r="F7" s="11">
        <f t="shared" si="2"/>
        <v>32.47</v>
      </c>
      <c r="G7" s="10">
        <v>51.0</v>
      </c>
      <c r="H7" s="11">
        <f t="shared" si="3"/>
        <v>22.08</v>
      </c>
      <c r="I7" s="10">
        <v>4621.0</v>
      </c>
      <c r="J7" s="10">
        <v>261.0</v>
      </c>
      <c r="K7" s="12">
        <v>5.65</v>
      </c>
    </row>
    <row r="8">
      <c r="A8" s="9">
        <v>2019.0</v>
      </c>
      <c r="B8" s="10">
        <v>324.0</v>
      </c>
      <c r="C8" s="10">
        <v>241.0</v>
      </c>
      <c r="D8" s="11">
        <f t="shared" si="1"/>
        <v>74.38</v>
      </c>
      <c r="E8" s="10">
        <v>83.0</v>
      </c>
      <c r="F8" s="11">
        <f t="shared" si="2"/>
        <v>25.62</v>
      </c>
      <c r="G8" s="10">
        <v>106.0</v>
      </c>
      <c r="H8" s="11">
        <f t="shared" si="3"/>
        <v>32.72</v>
      </c>
      <c r="I8" s="10">
        <v>620281.0</v>
      </c>
      <c r="J8" s="10">
        <v>36342.0</v>
      </c>
      <c r="K8" s="12">
        <v>5.86</v>
      </c>
    </row>
    <row r="9">
      <c r="A9" s="9">
        <v>2020.0</v>
      </c>
      <c r="B9" s="10">
        <v>311.0</v>
      </c>
      <c r="C9" s="10">
        <v>269.0</v>
      </c>
      <c r="D9" s="11">
        <f t="shared" si="1"/>
        <v>86.5</v>
      </c>
      <c r="E9" s="10">
        <v>42.0</v>
      </c>
      <c r="F9" s="11">
        <f t="shared" si="2"/>
        <v>13.5</v>
      </c>
      <c r="G9" s="10">
        <v>177.0</v>
      </c>
      <c r="H9" s="11">
        <f t="shared" si="3"/>
        <v>56.91</v>
      </c>
      <c r="I9" s="10">
        <v>619265.0</v>
      </c>
      <c r="J9" s="10">
        <v>27732.0</v>
      </c>
      <c r="K9" s="12">
        <v>4.48</v>
      </c>
    </row>
    <row r="10">
      <c r="A10" s="9">
        <v>2021.0</v>
      </c>
      <c r="B10" s="10">
        <v>152.0</v>
      </c>
      <c r="C10" s="10">
        <v>143.0</v>
      </c>
      <c r="D10" s="11">
        <f t="shared" si="1"/>
        <v>94.08</v>
      </c>
      <c r="E10" s="10">
        <v>9.0</v>
      </c>
      <c r="F10" s="11">
        <f t="shared" si="2"/>
        <v>5.92</v>
      </c>
      <c r="G10" s="10">
        <v>80.0</v>
      </c>
      <c r="H10" s="11">
        <f t="shared" si="3"/>
        <v>52.63</v>
      </c>
      <c r="I10" s="10">
        <v>301919.0</v>
      </c>
      <c r="J10" s="10">
        <v>12173.0</v>
      </c>
      <c r="K10" s="12">
        <v>4.03</v>
      </c>
    </row>
    <row r="11">
      <c r="A11" s="9">
        <v>2022.0</v>
      </c>
      <c r="B11" s="10">
        <v>181.0</v>
      </c>
      <c r="C11" s="10">
        <v>178.0</v>
      </c>
      <c r="D11" s="11">
        <f t="shared" si="1"/>
        <v>98.34</v>
      </c>
      <c r="E11" s="10">
        <v>3.0</v>
      </c>
      <c r="F11" s="11">
        <f t="shared" si="2"/>
        <v>1.66</v>
      </c>
      <c r="G11" s="10">
        <v>141.0</v>
      </c>
      <c r="H11" s="11">
        <f t="shared" si="3"/>
        <v>77.9</v>
      </c>
      <c r="I11" s="10">
        <v>558549.0</v>
      </c>
      <c r="J11" s="10">
        <v>19484.0</v>
      </c>
      <c r="K11" s="12">
        <v>3.49</v>
      </c>
    </row>
    <row r="12">
      <c r="A12" s="9">
        <v>2023.0</v>
      </c>
      <c r="B12" s="10">
        <v>57.0</v>
      </c>
      <c r="C12" s="10">
        <v>56.0</v>
      </c>
      <c r="D12" s="11">
        <f t="shared" si="1"/>
        <v>98.25</v>
      </c>
      <c r="E12" s="10">
        <v>1.0</v>
      </c>
      <c r="F12" s="11">
        <f t="shared" si="2"/>
        <v>1.75</v>
      </c>
      <c r="G12" s="10">
        <v>56.0</v>
      </c>
      <c r="H12" s="11">
        <f t="shared" si="3"/>
        <v>98.25</v>
      </c>
      <c r="I12" s="10">
        <v>605577.0</v>
      </c>
      <c r="J12" s="10">
        <v>15596.0</v>
      </c>
      <c r="K12" s="12">
        <v>2.58</v>
      </c>
    </row>
    <row r="13">
      <c r="A13" s="9">
        <v>2024.0</v>
      </c>
      <c r="B13" s="10">
        <v>74.0</v>
      </c>
      <c r="C13" s="10">
        <v>74.0</v>
      </c>
      <c r="D13" s="11">
        <f t="shared" si="1"/>
        <v>100</v>
      </c>
      <c r="E13" s="10">
        <v>0.0</v>
      </c>
      <c r="F13" s="11">
        <f t="shared" si="2"/>
        <v>0</v>
      </c>
      <c r="G13" s="10">
        <v>72.0</v>
      </c>
      <c r="H13" s="11">
        <f t="shared" si="3"/>
        <v>97.3</v>
      </c>
      <c r="I13" s="10">
        <v>362036.0</v>
      </c>
      <c r="J13" s="10">
        <v>5017.0</v>
      </c>
      <c r="K13" s="12">
        <v>1.39</v>
      </c>
    </row>
    <row r="14">
      <c r="A14" s="13">
        <v>2025.0</v>
      </c>
      <c r="B14" s="14">
        <v>55.0</v>
      </c>
      <c r="C14" s="14">
        <v>55.0</v>
      </c>
      <c r="D14" s="15">
        <f t="shared" si="1"/>
        <v>100</v>
      </c>
      <c r="E14" s="14">
        <v>0.0</v>
      </c>
      <c r="F14" s="15">
        <f t="shared" si="2"/>
        <v>0</v>
      </c>
      <c r="G14" s="14">
        <v>44.0</v>
      </c>
      <c r="H14" s="15">
        <f t="shared" si="3"/>
        <v>80</v>
      </c>
      <c r="I14" s="14">
        <v>176103.0</v>
      </c>
      <c r="J14" s="14">
        <v>1559.0</v>
      </c>
      <c r="K14" s="16">
        <v>0.89</v>
      </c>
    </row>
    <row r="15">
      <c r="A15" s="17" t="s">
        <v>11</v>
      </c>
      <c r="B15" s="18">
        <f t="shared" ref="B15:C15" si="4">SUM(B2:B14)</f>
        <v>1626</v>
      </c>
      <c r="C15" s="18">
        <f t="shared" si="4"/>
        <v>1379</v>
      </c>
      <c r="D15" s="18">
        <f t="shared" si="1"/>
        <v>84.81</v>
      </c>
      <c r="E15" s="18">
        <f>SUM(E2:E14)</f>
        <v>247</v>
      </c>
      <c r="F15" s="18">
        <f t="shared" si="2"/>
        <v>15.19</v>
      </c>
      <c r="G15" s="18">
        <f>SUM(G2:G14)</f>
        <v>910</v>
      </c>
      <c r="H15" s="18">
        <f t="shared" si="3"/>
        <v>55.97</v>
      </c>
      <c r="I15" s="18">
        <f>SUM(I2:I14)</f>
        <v>4359141</v>
      </c>
      <c r="J15" s="18">
        <f>sum(J2:J14)</f>
        <v>217608</v>
      </c>
      <c r="K15" s="19">
        <f>round(100*(J15/I15),2)</f>
        <v>4.99</v>
      </c>
    </row>
  </sheetData>
  <drawing r:id="rId1"/>
</worksheet>
</file>