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aper\kmerhash-sc2018-data\excel\"/>
    </mc:Choice>
  </mc:AlternateContent>
  <bookViews>
    <workbookView xWindow="0" yWindow="0" windowWidth="28800" windowHeight="13275"/>
  </bookViews>
  <sheets>
    <sheet name="TableIII" sheetId="8" r:id="rId1"/>
    <sheet name="Source_kmerind" sheetId="2" r:id="rId2"/>
    <sheet name="Source_kmerhash" sheetId="4" r:id="rId3"/>
    <sheet name="Source_jf" sheetId="7" r:id="rId4"/>
    <sheet name="Source_kmc2" sheetId="6" r:id="rId5"/>
    <sheet name="Source_kmc3" sheetId="5" r:id="rId6"/>
    <sheet name="Source_gerbil" sheetId="3" r:id="rId7"/>
  </sheets>
  <calcPr calcId="152511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8" l="1"/>
  <c r="K57" i="8"/>
  <c r="J57" i="8"/>
  <c r="I57" i="8"/>
  <c r="H57" i="8"/>
  <c r="G57" i="8"/>
  <c r="F57" i="8"/>
  <c r="E57" i="8"/>
  <c r="D57" i="8"/>
  <c r="C57" i="8"/>
  <c r="B57" i="8"/>
  <c r="A57" i="8"/>
  <c r="L56" i="8"/>
  <c r="K56" i="8"/>
  <c r="J56" i="8"/>
  <c r="I56" i="8"/>
  <c r="H56" i="8"/>
  <c r="G56" i="8"/>
  <c r="F56" i="8"/>
  <c r="E56" i="8"/>
  <c r="D56" i="8"/>
  <c r="C56" i="8"/>
  <c r="B56" i="8"/>
  <c r="A56" i="8"/>
  <c r="L55" i="8"/>
  <c r="K55" i="8"/>
  <c r="J55" i="8"/>
  <c r="I55" i="8"/>
  <c r="H55" i="8"/>
  <c r="G55" i="8"/>
  <c r="F55" i="8"/>
  <c r="E55" i="8"/>
  <c r="D55" i="8"/>
  <c r="C55" i="8"/>
  <c r="B55" i="8"/>
  <c r="A55" i="8"/>
  <c r="L54" i="8"/>
  <c r="K54" i="8"/>
  <c r="J54" i="8"/>
  <c r="I54" i="8"/>
  <c r="H54" i="8"/>
  <c r="G54" i="8"/>
  <c r="F54" i="8"/>
  <c r="E54" i="8"/>
  <c r="D54" i="8"/>
  <c r="C54" i="8"/>
  <c r="B54" i="8"/>
  <c r="A54" i="8"/>
  <c r="L53" i="8"/>
  <c r="K53" i="8"/>
  <c r="J53" i="8"/>
  <c r="I53" i="8"/>
  <c r="H53" i="8"/>
  <c r="G53" i="8"/>
  <c r="F53" i="8"/>
  <c r="E53" i="8"/>
  <c r="D53" i="8"/>
  <c r="C53" i="8"/>
  <c r="B53" i="8"/>
  <c r="A53" i="8"/>
  <c r="L52" i="8"/>
  <c r="K52" i="8"/>
  <c r="J52" i="8"/>
  <c r="I52" i="8"/>
  <c r="H52" i="8"/>
  <c r="G52" i="8"/>
  <c r="F52" i="8"/>
  <c r="E52" i="8"/>
  <c r="D52" i="8"/>
  <c r="C52" i="8"/>
  <c r="B52" i="8"/>
  <c r="A52" i="8"/>
  <c r="L51" i="8"/>
  <c r="K51" i="8"/>
  <c r="J51" i="8"/>
  <c r="I51" i="8"/>
  <c r="H51" i="8"/>
  <c r="G51" i="8"/>
  <c r="F51" i="8"/>
  <c r="E51" i="8"/>
  <c r="D51" i="8"/>
  <c r="C51" i="8"/>
  <c r="B51" i="8"/>
  <c r="A51" i="8"/>
  <c r="L50" i="8"/>
  <c r="K50" i="8"/>
  <c r="J50" i="8"/>
  <c r="I50" i="8"/>
  <c r="H50" i="8"/>
  <c r="G50" i="8"/>
  <c r="F50" i="8"/>
  <c r="E50" i="8"/>
  <c r="D50" i="8"/>
  <c r="C50" i="8"/>
  <c r="B50" i="8"/>
  <c r="A50" i="8"/>
  <c r="J71" i="8" l="1"/>
  <c r="I71" i="8"/>
  <c r="H71" i="8"/>
  <c r="G71" i="8"/>
  <c r="F71" i="8"/>
  <c r="E71" i="8"/>
  <c r="D71" i="8"/>
  <c r="C71" i="8"/>
  <c r="J70" i="8"/>
  <c r="I70" i="8"/>
  <c r="H70" i="8"/>
  <c r="G70" i="8"/>
  <c r="F70" i="8"/>
  <c r="E70" i="8"/>
  <c r="D70" i="8"/>
  <c r="C70" i="8"/>
  <c r="J69" i="8"/>
  <c r="I69" i="8"/>
  <c r="H69" i="8"/>
  <c r="G69" i="8"/>
  <c r="F69" i="8"/>
  <c r="E69" i="8"/>
  <c r="D69" i="8"/>
  <c r="C69" i="8"/>
  <c r="J68" i="8"/>
  <c r="I68" i="8"/>
  <c r="H68" i="8"/>
  <c r="G68" i="8"/>
  <c r="F68" i="8"/>
  <c r="E68" i="8"/>
  <c r="D68" i="8"/>
  <c r="C68" i="8"/>
  <c r="J67" i="8"/>
  <c r="I67" i="8"/>
  <c r="H67" i="8"/>
  <c r="G67" i="8"/>
  <c r="F67" i="8"/>
  <c r="E67" i="8"/>
  <c r="D67" i="8"/>
  <c r="C67" i="8"/>
  <c r="J66" i="8"/>
  <c r="I66" i="8"/>
  <c r="H66" i="8"/>
  <c r="G66" i="8"/>
  <c r="F66" i="8"/>
  <c r="E66" i="8"/>
  <c r="D66" i="8"/>
  <c r="C66" i="8"/>
  <c r="J65" i="8"/>
  <c r="I65" i="8"/>
  <c r="H65" i="8"/>
  <c r="G65" i="8"/>
  <c r="F65" i="8"/>
  <c r="E65" i="8"/>
  <c r="D65" i="8"/>
  <c r="C65" i="8"/>
  <c r="J64" i="8"/>
  <c r="I64" i="8"/>
  <c r="H64" i="8"/>
  <c r="G64" i="8"/>
  <c r="F64" i="8"/>
  <c r="E64" i="8"/>
  <c r="D64" i="8"/>
  <c r="C64" i="8"/>
  <c r="J63" i="8"/>
  <c r="I63" i="8"/>
  <c r="H63" i="8"/>
  <c r="G63" i="8"/>
  <c r="F63" i="8"/>
  <c r="E63" i="8"/>
  <c r="D63" i="8"/>
  <c r="C63" i="8"/>
  <c r="J62" i="8"/>
  <c r="I62" i="8"/>
  <c r="H62" i="8"/>
  <c r="G62" i="8"/>
  <c r="F62" i="8"/>
  <c r="E62" i="8"/>
  <c r="D62" i="8"/>
  <c r="C62" i="8"/>
  <c r="J61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L73" i="4" l="1"/>
  <c r="K73" i="4"/>
  <c r="J73" i="4"/>
  <c r="L72" i="4"/>
  <c r="K72" i="4"/>
  <c r="J72" i="4"/>
  <c r="L71" i="4"/>
  <c r="K71" i="4"/>
  <c r="J71" i="4"/>
  <c r="L67" i="4"/>
  <c r="K67" i="4"/>
  <c r="J67" i="4"/>
  <c r="L66" i="4"/>
  <c r="K66" i="4"/>
  <c r="J66" i="4"/>
  <c r="L65" i="4"/>
  <c r="K65" i="4"/>
  <c r="J65" i="4"/>
  <c r="L52" i="4"/>
  <c r="K52" i="4"/>
  <c r="J52" i="4"/>
  <c r="L51" i="4"/>
  <c r="K51" i="4"/>
  <c r="J51" i="4"/>
  <c r="L50" i="4"/>
  <c r="K50" i="4"/>
  <c r="J50" i="4"/>
  <c r="L37" i="4"/>
  <c r="K37" i="4"/>
  <c r="J37" i="4"/>
  <c r="L36" i="4"/>
  <c r="K36" i="4"/>
  <c r="J36" i="4"/>
  <c r="L35" i="4"/>
  <c r="K35" i="4"/>
  <c r="J35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8" i="4"/>
  <c r="L39" i="4"/>
  <c r="L40" i="4"/>
  <c r="L41" i="4"/>
  <c r="L42" i="4"/>
  <c r="L43" i="4"/>
  <c r="L44" i="4"/>
  <c r="L45" i="4"/>
  <c r="L46" i="4"/>
  <c r="L47" i="4"/>
  <c r="L48" i="4"/>
  <c r="L49" i="4"/>
  <c r="L53" i="4"/>
  <c r="L54" i="4"/>
  <c r="L55" i="4"/>
  <c r="L56" i="4"/>
  <c r="L57" i="4"/>
  <c r="L58" i="4"/>
  <c r="L59" i="4"/>
  <c r="L60" i="4"/>
  <c r="L61" i="4"/>
  <c r="L62" i="4"/>
  <c r="L63" i="4"/>
  <c r="L64" i="4"/>
  <c r="L68" i="4"/>
  <c r="L69" i="4"/>
  <c r="L70" i="4"/>
  <c r="L74" i="4"/>
  <c r="L75" i="4"/>
  <c r="L76" i="4"/>
  <c r="L77" i="4"/>
  <c r="L78" i="4"/>
  <c r="L79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K32" i="4" l="1"/>
  <c r="K33" i="4"/>
  <c r="K34" i="4"/>
  <c r="K38" i="4"/>
  <c r="K39" i="4"/>
  <c r="K40" i="4"/>
  <c r="K41" i="4"/>
  <c r="K42" i="4"/>
  <c r="K43" i="4"/>
  <c r="K44" i="4"/>
  <c r="K45" i="4"/>
  <c r="K46" i="4"/>
  <c r="K47" i="4"/>
  <c r="K48" i="4"/>
  <c r="K49" i="4"/>
  <c r="K53" i="4"/>
  <c r="K54" i="4"/>
  <c r="K55" i="4"/>
  <c r="K56" i="4"/>
  <c r="K57" i="4"/>
  <c r="K58" i="4"/>
  <c r="K59" i="4"/>
  <c r="K60" i="4"/>
  <c r="K61" i="4"/>
  <c r="J32" i="4"/>
  <c r="J33" i="4"/>
  <c r="J34" i="4"/>
  <c r="J38" i="4"/>
  <c r="J39" i="4"/>
  <c r="J40" i="4"/>
  <c r="J41" i="4"/>
  <c r="J42" i="4"/>
  <c r="J43" i="4"/>
  <c r="J44" i="4"/>
  <c r="J45" i="4"/>
  <c r="J46" i="4"/>
  <c r="J47" i="4"/>
  <c r="J48" i="4"/>
  <c r="J49" i="4"/>
  <c r="J53" i="4"/>
  <c r="J54" i="4"/>
  <c r="J55" i="4"/>
  <c r="J56" i="4"/>
  <c r="J57" i="4"/>
  <c r="J58" i="4"/>
  <c r="J59" i="4"/>
  <c r="J60" i="4"/>
  <c r="J61" i="4"/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62" i="4"/>
  <c r="K62" i="4"/>
  <c r="J63" i="4"/>
  <c r="K63" i="4"/>
  <c r="J64" i="4"/>
  <c r="K64" i="4"/>
  <c r="J68" i="4"/>
  <c r="K68" i="4"/>
  <c r="J69" i="4"/>
  <c r="K69" i="4"/>
  <c r="J70" i="4"/>
  <c r="K70" i="4"/>
  <c r="J74" i="4"/>
  <c r="K74" i="4"/>
  <c r="J75" i="4"/>
  <c r="K75" i="4"/>
  <c r="J76" i="4"/>
  <c r="K76" i="4"/>
  <c r="J77" i="4"/>
  <c r="K77" i="4"/>
  <c r="J78" i="4"/>
  <c r="K78" i="4"/>
  <c r="J79" i="4"/>
  <c r="K79" i="4"/>
  <c r="K2" i="4"/>
  <c r="J2" i="4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K2" i="2"/>
  <c r="J2" i="2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K2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</calcChain>
</file>

<file path=xl/sharedStrings.xml><?xml version="1.0" encoding="utf-8"?>
<sst xmlns="http://schemas.openxmlformats.org/spreadsheetml/2006/main" count="1674" uniqueCount="170">
  <si>
    <t>kmerind/testKmerCounter-FASTQ-a4-k31-CANONICAL-DENSEHASH-COUNT-dtIDEN-dhFARM-shFARM-n1-p64-D8.3.log:[TIME] app</t>
  </si>
  <si>
    <t>write_6</t>
  </si>
  <si>
    <t>measure</t>
  </si>
  <si>
    <t>insert</t>
  </si>
  <si>
    <t>resize</t>
  </si>
  <si>
    <t>read</t>
  </si>
  <si>
    <t>reserve</t>
  </si>
  <si>
    <t>estimate</t>
  </si>
  <si>
    <t>init</t>
  </si>
  <si>
    <t>kmerind/testKmerCounter-FASTQ-a4-k31-CANONICAL-DENSEHASH-COUNT-dtIDEN-dhFARM-shFARM-n1-p64-D8.2.log:[TIME] app</t>
  </si>
  <si>
    <t>kmerind/testKmerCounter-FASTQ-a4-k31-CANONICAL-DENSEHASH-COUNT-dtIDEN-dhFARM-shFARM-n1-p64-D8.1.log:[TIME] app</t>
  </si>
  <si>
    <t>kmerind/testKmerCounter-FASTQ-a4-k31-CANONICAL-DENSEHASH-COUNT-dtIDEN-dhFARM-shFARM-n1-p64-D4.3.log:[TIME] app</t>
  </si>
  <si>
    <t>kmerind/testKmerCounter-FASTQ-a4-k31-CANONICAL-DENSEHASH-COUNT-dtIDEN-dhFARM-shFARM-n1-p64-D4.2.log:[TIME] app</t>
  </si>
  <si>
    <t>kmerind/testKmerCounter-FASTQ-a4-k31-CANONICAL-DENSEHASH-COUNT-dtIDEN-dhFARM-shFARM-n1-p64-D4.1.log:[TIME] app</t>
  </si>
  <si>
    <t>kmerind/testKmerCounter-FASTQ-a4-k31-CANONICAL-DENSEHASH-COUNT-dtIDEN-dhFARM-shFARM-n1-p64-D16.3.log:[TIME] app</t>
  </si>
  <si>
    <t>kmerind/testKmerCounter-FASTQ-a4-k31-CANONICAL-DENSEHASH-COUNT-dtIDEN-dhFARM-shFARM-n1-p64-D16.2.log:[TIME] app</t>
  </si>
  <si>
    <t>kmerind/testKmerCounter-FASTQ-a4-k31-CANONICAL-DENSEHASH-COUNT-dtIDEN-dhFARM-shFARM-n1-p64-D16.1.log:[TIME] app</t>
  </si>
  <si>
    <t>kmerind/testKmerCounter-FASTA-a4-k31-CANONICAL-DENSEHASH-COUNT-dtIDEN-dhFARM-shFARM-n1-p64-Q4.3.log:[TIME] app</t>
  </si>
  <si>
    <t>kmerind/testKmerCounter-FASTA-a4-k31-CANONICAL-DENSEHASH-COUNT-dtIDEN-dhFARM-shFARM-n1-p64-Q4.2.log:[TIME] app</t>
  </si>
  <si>
    <t>kmerind/testKmerCounter-FASTA-a4-k31-CANONICAL-DENSEHASH-COUNT-dtIDEN-dhFARM-shFARM-n1-p64-Q4.1.log:[TIME] app</t>
  </si>
  <si>
    <t>kmerind/testKmerCounter-FASTA-a4-k31-CANONICAL-DENSEHASH-COUNT-dtIDEN-dhFARM-shFARM-n1-p64-Q16.3.log:[TIME] app</t>
  </si>
  <si>
    <t>kmerind/testKmerCounter-FASTA-a4-k31-CANONICAL-DENSEHASH-COUNT-dtIDEN-dhFARM-shFARM-n1-p64-Q16.2.log:[TIME] app</t>
  </si>
  <si>
    <t>kmerind/testKmerCounter-FASTA-a4-k31-CANONICAL-DENSEHASH-COUNT-dtIDEN-dhFARM-shFARM-n1-p64-Q16.1.log:[TIME] app</t>
  </si>
  <si>
    <t>Q4</t>
  </si>
  <si>
    <t>CANONICAL</t>
  </si>
  <si>
    <t>FASTA</t>
  </si>
  <si>
    <t>gerbil</t>
  </si>
  <si>
    <t>Q16</t>
  </si>
  <si>
    <t>D8</t>
  </si>
  <si>
    <t>FASTQ</t>
  </si>
  <si>
    <t>D4</t>
  </si>
  <si>
    <t>D16</t>
  </si>
  <si>
    <t>maxmem</t>
  </si>
  <si>
    <t>walltime</t>
  </si>
  <si>
    <t>sort</t>
  </si>
  <si>
    <t>read_and_split</t>
  </si>
  <si>
    <t>iter</t>
  </si>
  <si>
    <t>dataset</t>
  </si>
  <si>
    <t>ppn</t>
  </si>
  <si>
    <t>nodes</t>
  </si>
  <si>
    <t>strand</t>
  </si>
  <si>
    <t>k</t>
  </si>
  <si>
    <t>dna</t>
  </si>
  <si>
    <t>format</t>
  </si>
  <si>
    <t>experiment</t>
  </si>
  <si>
    <t>kmerind/testKmerCounter-FASTQ-a4-k31-CANONICAL-RADIXSORT-COUNT-dtIDEN-dhMURMUR64avx-shCRC32C-n1-p64-D8.3.log:[TIME] app</t>
  </si>
  <si>
    <t>kmerind/testKmerCounter-FASTQ-a4-k31-CANONICAL-RADIXSORT-COUNT-dtIDEN-dhMURMUR64avx-shCRC32C-n1-p64-D8.2.log:[TIME] app</t>
  </si>
  <si>
    <t>kmerind/testKmerCounter-FASTQ-a4-k31-CANONICAL-RADIXSORT-COUNT-dtIDEN-dhMURMUR64avx-shCRC32C-n1-p64-D8.1.log:[TIME] app</t>
  </si>
  <si>
    <t>kmerind/testKmerCounter-FASTQ-a4-k31-CANONICAL-RADIXSORT-COUNT-dtIDEN-dhMURMUR64avx-shCRC32C-n1-p64-D4.3.log:[TIME] app</t>
  </si>
  <si>
    <t>kmerind/testKmerCounter-FASTQ-a4-k31-CANONICAL-RADIXSORT-COUNT-dtIDEN-dhMURMUR64avx-shCRC32C-n1-p64-D4.2.log:[TIME] app</t>
  </si>
  <si>
    <t>kmerind/testKmerCounter-FASTQ-a4-k31-CANONICAL-RADIXSORT-COUNT-dtIDEN-dhMURMUR64avx-shCRC32C-n1-p64-D4.1.log:[TIME] app</t>
  </si>
  <si>
    <t>kmerind/testKmerCounter-FASTQ-a4-k31-CANONICAL-RADIXSORT-COUNT-dtIDEN-dhMURMUR64avx-shCRC32C-n1-p64-D16.3.log:[TIME] app</t>
  </si>
  <si>
    <t>kmerind/testKmerCounter-FASTQ-a4-k31-CANONICAL-RADIXSORT-COUNT-dtIDEN-dhMURMUR64avx-shCRC32C-n1-p64-D16.2.log:[TIME] app</t>
  </si>
  <si>
    <t>kmerind/testKmerCounter-FASTQ-a4-k31-CANONICAL-RADIXSORT-COUNT-dtIDEN-dhMURMUR64avx-shCRC32C-n1-p64-D16.1.log:[TIME] app</t>
  </si>
  <si>
    <t>kmerind/testKmerCounter-FASTQ-a4-k31-CANONICAL-BROBINHOOD-COUNT-dtIDEN-dhMURMUR64avx-shCRC32C-n1-p64-D8.3.log:[TIME] app</t>
  </si>
  <si>
    <t>kmerind/testKmerCounter-FASTQ-a4-k31-CANONICAL-BROBINHOOD-COUNT-dtIDEN-dhMURMUR64avx-shCRC32C-n1-p64-D8.2.log:[TIME] app</t>
  </si>
  <si>
    <t>kmerind/testKmerCounter-FASTQ-a4-k31-CANONICAL-BROBINHOOD-COUNT-dtIDEN-dhMURMUR64avx-shCRC32C-n1-p64-D8.1.log:[TIME] app</t>
  </si>
  <si>
    <t>kmerind/testKmerCounter-FASTQ-a4-k31-CANONICAL-BROBINHOOD-COUNT-dtIDEN-dhMURMUR64avx-shCRC32C-n1-p64-D4.3.log:[TIME] app</t>
  </si>
  <si>
    <t>kmerind/testKmerCounter-FASTQ-a4-k31-CANONICAL-BROBINHOOD-COUNT-dtIDEN-dhMURMUR64avx-shCRC32C-n1-p64-D4.2.log:[TIME] app</t>
  </si>
  <si>
    <t>kmerind/testKmerCounter-FASTQ-a4-k31-CANONICAL-BROBINHOOD-COUNT-dtIDEN-dhMURMUR64avx-shCRC32C-n1-p64-D4.1.log:[TIME] app</t>
  </si>
  <si>
    <t>kmerind/testKmerCounter-FASTQ-a4-k31-CANONICAL-BROBINHOOD-COUNT-dtIDEN-dhMURMUR64avx-shCRC32C-n1-p64-D16.3.log:[TIME] app</t>
  </si>
  <si>
    <t>kmerind/testKmerCounter-FASTQ-a4-k31-CANONICAL-BROBINHOOD-COUNT-dtIDEN-dhMURMUR64avx-shCRC32C-n1-p64-D16.2.log:[TIME] app</t>
  </si>
  <si>
    <t>kmerind/testKmerCounter-FASTQ-a4-k31-CANONICAL-BROBINHOOD-COUNT-dtIDEN-dhMURMUR64avx-shCRC32C-n1-p64-D16.1.log:[TIME] app</t>
  </si>
  <si>
    <t>kmerind/testKmerCounter-FASTA-a4-k31-CANONICAL-RADIXSORT-COUNT-dtIDEN-dhMURMUR64avx-shCRC32C-n1-p64-Q4.3.log:[TIME] app</t>
  </si>
  <si>
    <t>kmerind/testKmerCounter-FASTA-a4-k31-CANONICAL-RADIXSORT-COUNT-dtIDEN-dhMURMUR64avx-shCRC32C-n1-p64-Q4.2.log:[TIME] app</t>
  </si>
  <si>
    <t>kmerind/testKmerCounter-FASTA-a4-k31-CANONICAL-RADIXSORT-COUNT-dtIDEN-dhMURMUR64avx-shCRC32C-n1-p64-Q4.1.log:[TIME] app</t>
  </si>
  <si>
    <t>kmerind/testKmerCounter-FASTA-a4-k31-CANONICAL-RADIXSORT-COUNT-dtIDEN-dhMURMUR64avx-shCRC32C-n1-p64-Q16.3.log:[TIME] app</t>
  </si>
  <si>
    <t>kmerind/testKmerCounter-FASTA-a4-k31-CANONICAL-RADIXSORT-COUNT-dtIDEN-dhMURMUR64avx-shCRC32C-n1-p64-Q16.2.log:[TIME] app</t>
  </si>
  <si>
    <t>kmerind/testKmerCounter-FASTA-a4-k31-CANONICAL-RADIXSORT-COUNT-dtIDEN-dhMURMUR64avx-shCRC32C-n1-p64-Q16.1.log:[TIME] app</t>
  </si>
  <si>
    <t>kmerind/testKmerCounter-FASTA-a4-k31-CANONICAL-BROBINHOOD-COUNT-dtIDEN-dhMURMUR64avx-shCRC32C-n1-p64-Q4.3.log:[TIME] app</t>
  </si>
  <si>
    <t>kmerind/testKmerCounter-FASTA-a4-k31-CANONICAL-BROBINHOOD-COUNT-dtIDEN-dhMURMUR64avx-shCRC32C-n1-p64-Q4.2.log:[TIME] app</t>
  </si>
  <si>
    <t>kmerind/testKmerCounter-FASTA-a4-k31-CANONICAL-BROBINHOOD-COUNT-dtIDEN-dhMURMUR64avx-shCRC32C-n1-p64-Q4.1.log:[TIME] app</t>
  </si>
  <si>
    <t>kmerind/testKmerCounter-FASTA-a4-k31-CANONICAL-BROBINHOOD-COUNT-dtIDEN-dhMURMUR64avx-shCRC32C-n1-p64-Q16.3.log:[TIME] app</t>
  </si>
  <si>
    <t>kmerind/testKmerCounter-FASTA-a4-k31-CANONICAL-BROBINHOOD-COUNT-dtIDEN-dhMURMUR64avx-shCRC32C-n1-p64-Q16.2.log:[TIME] app</t>
  </si>
  <si>
    <t>kmerind/testKmerCounter-FASTA-a4-k31-CANONICAL-BROBINHOOD-COUNT-dtIDEN-dhMURMUR64avx-shCRC32C-n1-p64-Q16.1.log:[TIME] app</t>
  </si>
  <si>
    <t>kmc3</t>
  </si>
  <si>
    <t>kmc2</t>
  </si>
  <si>
    <t>H_sapiens</t>
  </si>
  <si>
    <t>G_gallus</t>
  </si>
  <si>
    <t>F_vesca</t>
  </si>
  <si>
    <t>jellyfish</t>
  </si>
  <si>
    <t>write</t>
  </si>
  <si>
    <t>count</t>
  </si>
  <si>
    <t>kmerind/testKmerCounter-FASTQ-a4-k31-CANONICAL-DENSEHASH-COUNT-dtIDEN-dhFARM-shFARM-n1-p64-H_sapiens.1.log:[TIME] app</t>
  </si>
  <si>
    <t>kmerind/testKmerCounter-FASTQ-a4-k31-CANONICAL-DENSEHASH-COUNT-dtIDEN-dhFARM-shFARM-n1-p64-H_sapiens.2.log:[TIME] app</t>
  </si>
  <si>
    <t>kmerind/testKmerCounter-FASTQ-a4-k31-CANONICAL-DENSEHASH-COUNT-dtIDEN-dhFARM-shFARM-n1-p64-H_sapiens.3.log:[TIME] app</t>
  </si>
  <si>
    <t>kmerind/testKmerCounter-FASTQ-a4-k31-CANONICAL-DENSEHASH-COUNT-dtIDEN-dhFARM-shFARM-n1-p64-H_sapiens.4.log:[TIME] app</t>
  </si>
  <si>
    <t>kmerind/testKmerCounter-FASTQ-a4-k31-CANONICAL-DENSEHASH-COUNT-dtIDEN-dhFARM-shFARM-n1-p64-H_sapiens.5.log:[TIME] app</t>
  </si>
  <si>
    <t>kmerind/testKmerCounter-FASTQ-a4-k31-CANONICAL-DENSEHASH-COUNT-dtIDEN-dhFARM-shFARM-n1-p64-H_sapiens.6.log:[TIME] app</t>
  </si>
  <si>
    <t>kmerind/testKmerCounter-FASTQ-a4-k31-CANONICAL-BROBINHOOD-COUNT-dtIDEN-dhMURMUR64avx-shCRC32C-n1-p64-H_sapiens.1.log:[TIME] app</t>
  </si>
  <si>
    <t>kmerind/testKmerCounter-FASTQ-a4-k31-CANONICAL-BROBINHOOD-COUNT-dtIDEN-dhMURMUR64avx-shCRC32C-n1-p64-H_sapiens.2.log:[TIME] app</t>
  </si>
  <si>
    <t>kmerind/testKmerCounter-FASTQ-a4-k31-CANONICAL-BROBINHOOD-COUNT-dtIDEN-dhMURMUR64avx-shCRC32C-n1-p64-H_sapiens.3.log:[TIME] app</t>
  </si>
  <si>
    <t>kmerind/testKmerCounter-FASTQ-a4-k31-CANONICAL-RADIXSORT-COUNT-dtIDEN-dhMURMUR64avx-shCRC32C-n1-p64-H_sapiens.1.log:[TIME] app</t>
  </si>
  <si>
    <t>kmerind/testKmerCounter-FASTQ-a4-k31-CANONICAL-RADIXSORT-COUNT-dtIDEN-dhMURMUR64avx-shCRC32C-n1-p64-H_sapiens.2.log:[TIME] app</t>
  </si>
  <si>
    <t>kmerind/testKmerCounter-FASTQ-a4-k31-CANONICAL-RADIXSORT-COUNT-dtIDEN-dhMURMUR64avx-shCRC32C-n1-p64-H_sapiens.3.log:[TIME] app</t>
  </si>
  <si>
    <t>kmerind/testKmerCounter-FASTQ-a4-k31-CANONICAL-DENSEHASH-COUNT-dtIDEN-dhFARM-shFARM-n1-p64-G_gallus.1.log:[TIME] app</t>
  </si>
  <si>
    <t>kmerind/testKmerCounter-FASTQ-a4-k31-CANONICAL-DENSEHASH-COUNT-dtIDEN-dhFARM-shFARM-n1-p64-G_gallus.2.log:[TIME] app</t>
  </si>
  <si>
    <t>kmerind/testKmerCounter-FASTQ-a4-k31-CANONICAL-DENSEHASH-COUNT-dtIDEN-dhFARM-shFARM-n1-p64-G_gallus.3.log:[TIME] app</t>
  </si>
  <si>
    <t>kmerind/testKmerCounter-FASTQ-a4-k31-CANONICAL-DENSEHASH-COUNT-dtIDEN-dhFARM-shFARM-n1-p64-G_gallus.4.log:[TIME] app</t>
  </si>
  <si>
    <t>kmerind/testKmerCounter-FASTQ-a4-k31-CANONICAL-DENSEHASH-COUNT-dtIDEN-dhFARM-shFARM-n1-p64-G_gallus.5.log:[TIME] app</t>
  </si>
  <si>
    <t>kmerind/testKmerCounter-FASTQ-a4-k31-CANONICAL-DENSEHASH-COUNT-dtIDEN-dhFARM-shFARM-n1-p64-G_gallus.6.log:[TIME] app</t>
  </si>
  <si>
    <t>kmerind/testKmerCounter-FASTQ-a4-k31-CANONICAL-BROBINHOOD-COUNT-dtIDEN-dhMURMUR64avx-shCRC32C-n1-p64-G_gallus.1.log:[TIME] app</t>
  </si>
  <si>
    <t>kmerind/testKmerCounter-FASTQ-a4-k31-CANONICAL-BROBINHOOD-COUNT-dtIDEN-dhMURMUR64avx-shCRC32C-n1-p64-G_gallus.2.log:[TIME] app</t>
  </si>
  <si>
    <t>kmerind/testKmerCounter-FASTQ-a4-k31-CANONICAL-BROBINHOOD-COUNT-dtIDEN-dhMURMUR64avx-shCRC32C-n1-p64-G_gallus.3.log:[TIME] app</t>
  </si>
  <si>
    <t>kmerind/testKmerCounter-FASTQ-a4-k31-CANONICAL-RADIXSORT-COUNT-dtIDEN-dhMURMUR64avx-shCRC32C-n1-p64-G_gallus.1.log:[TIME] app</t>
  </si>
  <si>
    <t>kmerind/testKmerCounter-FASTQ-a4-k31-CANONICAL-RADIXSORT-COUNT-dtIDEN-dhMURMUR64avx-shCRC32C-n1-p64-G_gallus.2.log:[TIME] app</t>
  </si>
  <si>
    <t>kmerind/testKmerCounter-FASTQ-a4-k31-CANONICAL-RADIXSORT-COUNT-dtIDEN-dhMURMUR64avx-shCRC32C-n1-p64-G_gallus.3.log:[TIME] app</t>
  </si>
  <si>
    <t>kmerind/testKmerCounter-FASTQ-a4-k31-CANONICAL-DENSEHASH-COUNT-dtIDEN-dhFARM-shFARM-n1-p64-F_vesca.1.log:[TIME] app</t>
  </si>
  <si>
    <t>kmerind/testKmerCounter-FASTQ-a4-k31-CANONICAL-DENSEHASH-COUNT-dtIDEN-dhFARM-shFARM-n1-p64-F_vesca.2.log:[TIME] app</t>
  </si>
  <si>
    <t>kmerind/testKmerCounter-FASTQ-a4-k31-CANONICAL-DENSEHASH-COUNT-dtIDEN-dhFARM-shFARM-n1-p64-F_vesca.3.log:[TIME] app</t>
  </si>
  <si>
    <t>kmerind/testKmerCounter-FASTQ-a4-k31-CANONICAL-DENSEHASH-COUNT-dtIDEN-dhFARM-shFARM-n1-p64-F_vesca.4.log:[TIME] app</t>
  </si>
  <si>
    <t>kmerind/testKmerCounter-FASTQ-a4-k31-CANONICAL-DENSEHASH-COUNT-dtIDEN-dhFARM-shFARM-n1-p64-F_vesca.5.log:[TIME] app</t>
  </si>
  <si>
    <t>kmerind/testKmerCounter-FASTQ-a4-k31-CANONICAL-DENSEHASH-COUNT-dtIDEN-dhFARM-shFARM-n1-p64-F_vesca.6.log:[TIME] app</t>
  </si>
  <si>
    <t>kmerind/testKmerCounter-FASTQ-a4-k31-CANONICAL-BROBINHOOD-COUNT-dtIDEN-dhMURMUR64avx-shCRC32C-n1-p64-F_vesca.1.log:[TIME] app</t>
  </si>
  <si>
    <t>kmerind/testKmerCounter-FASTQ-a4-k31-CANONICAL-BROBINHOOD-COUNT-dtIDEN-dhMURMUR64avx-shCRC32C-n1-p64-F_vesca.2.log:[TIME] app</t>
  </si>
  <si>
    <t>kmerind/testKmerCounter-FASTQ-a4-k31-CANONICAL-BROBINHOOD-COUNT-dtIDEN-dhMURMUR64avx-shCRC32C-n1-p64-F_vesca.3.log:[TIME] app</t>
  </si>
  <si>
    <t>kmerind/testKmerCounter-FASTQ-a4-k31-CANONICAL-RADIXSORT-COUNT-dtIDEN-dhMURMUR64avx-shCRC32C-n1-p64-F_vesca.1.log:[TIME] app</t>
  </si>
  <si>
    <t>kmerind/testKmerCounter-FASTQ-a4-k31-CANONICAL-RADIXSORT-COUNT-dtIDEN-dhMURMUR64avx-shCRC32C-n1-p64-F_vesca.2.log:[TIME] app</t>
  </si>
  <si>
    <t>kmerind/testKmerCounter-FASTQ-a4-k31-CANONICAL-RADIXSORT-COUNT-dtIDEN-dhMURMUR64avx-shCRC32C-n1-p64-F_vesca.3.log:[TIME] app</t>
  </si>
  <si>
    <t>kmerind</t>
  </si>
  <si>
    <t>DENSEHASH</t>
  </si>
  <si>
    <t>dtIDEN</t>
  </si>
  <si>
    <t>dhFARM</t>
  </si>
  <si>
    <t>shFARM</t>
  </si>
  <si>
    <t>kmerhash</t>
  </si>
  <si>
    <t>dhMURMUR64avx</t>
  </si>
  <si>
    <t>shCRC32C</t>
  </si>
  <si>
    <t>RADIXSORT</t>
  </si>
  <si>
    <t>ROBINHOOD</t>
  </si>
  <si>
    <t>Total</t>
  </si>
  <si>
    <t>Toal</t>
  </si>
  <si>
    <t>Count</t>
  </si>
  <si>
    <t>set</t>
  </si>
  <si>
    <t>transform</t>
  </si>
  <si>
    <t>dist hash</t>
  </si>
  <si>
    <t>store hash</t>
  </si>
  <si>
    <t>cores</t>
  </si>
  <si>
    <t>Count Only</t>
  </si>
  <si>
    <t>Row Labels</t>
  </si>
  <si>
    <t>Min of Total</t>
  </si>
  <si>
    <t>Min of Count Only</t>
  </si>
  <si>
    <t>Grand Total</t>
  </si>
  <si>
    <t>K</t>
  </si>
  <si>
    <t>DH Count</t>
  </si>
  <si>
    <t>RH Count</t>
  </si>
  <si>
    <t>RS Count</t>
  </si>
  <si>
    <t>JF Count</t>
  </si>
  <si>
    <t>Min of Toal</t>
  </si>
  <si>
    <t>Min of Count</t>
  </si>
  <si>
    <t>kmerind/testKmerCounter-FASTQ-a4-k31-CANONICAL-BROBINHOOD-COUNT-dtIDEN-dhMURMUR64avx-shCRC32C-n1-p64-H_sapiens.10.log:[TIME] app</t>
  </si>
  <si>
    <t>kmerind/testKmerCounter-FASTQ-a4-k31-CANONICAL-BROBINHOOD-COUNT-dtIDEN-dhMURMUR64avx-shCRC32C-n1-p64-H_sapiens.11.log:[TIME] app</t>
  </si>
  <si>
    <t>kmerind/testKmerCounter-FASTQ-a4-k31-CANONICAL-BROBINHOOD-COUNT-dtIDEN-dhMURMUR64avx-shCRC32C-n1-p64-H_sapiens.12.log:[TIME] app</t>
  </si>
  <si>
    <t>kmerind/testKmerCounter-FASTQ-a4-k31-CANONICAL-BROBINHOOD-COUNT-dtIDEN-dhMURMUR64avx-shCRC32C-n1-p64-H_sapiens.4.log:[TIME] app</t>
  </si>
  <si>
    <t>kmerind/testKmerCounter-FASTQ-a4-k31-CANONICAL-BROBINHOOD-COUNT-dtIDEN-dhMURMUR64avx-shCRC32C-n1-p64-H_sapiens.5.log:[TIME] app</t>
  </si>
  <si>
    <t>kmerind/testKmerCounter-FASTQ-a4-k31-CANONICAL-BROBINHOOD-COUNT-dtIDEN-dhMURMUR64avx-shCRC32C-n1-p64-H_sapiens.6.log:[TIME] app</t>
  </si>
  <si>
    <t>kmerind/testKmerCounter-FASTQ-a4-k31-CANONICAL-BROBINHOOD-COUNT-dtIDEN-dhMURMUR64avx-shCRC32C-n1-p64-H_sapiens.7.log:[TIME] app</t>
  </si>
  <si>
    <t>kmerind/testKmerCounter-FASTQ-a4-k31-CANONICAL-BROBINHOOD-COUNT-dtIDEN-dhMURMUR64avx-shCRC32C-n1-p64-H_sapiens.8.log:[TIME] app</t>
  </si>
  <si>
    <t>kmerind/testKmerCounter-FASTQ-a4-k31-CANONICAL-BROBINHOOD-COUNT-dtIDEN-dhMURMUR64avx-shCRC32C-n1-p64-H_sapiens.9.log:[TIME] app</t>
  </si>
  <si>
    <t>kmerind/testKmerCounter-FASTQ-a4-k31-CANONICAL-RADIXSORT-COUNT-dtIDEN-dhMURMUR64avx-shCRC32C-n1-p64-H_sapiens.10.log:[TIME] app</t>
  </si>
  <si>
    <t>kmerind/testKmerCounter-FASTQ-a4-k31-CANONICAL-RADIXSORT-COUNT-dtIDEN-dhMURMUR64avx-shCRC32C-n1-p64-H_sapiens.11.log:[TIME] app</t>
  </si>
  <si>
    <t>kmerind/testKmerCounter-FASTQ-a4-k31-CANONICAL-RADIXSORT-COUNT-dtIDEN-dhMURMUR64avx-shCRC32C-n1-p64-H_sapiens.12.log:[TIME] app</t>
  </si>
  <si>
    <t>kmerind/testKmerCounter-FASTQ-a4-k31-CANONICAL-RADIXSORT-COUNT-dtIDEN-dhMURMUR64avx-shCRC32C-n1-p64-H_sapiens.4.log:[TIME] app</t>
  </si>
  <si>
    <t>kmerind/testKmerCounter-FASTQ-a4-k31-CANONICAL-RADIXSORT-COUNT-dtIDEN-dhMURMUR64avx-shCRC32C-n1-p64-H_sapiens.5.log:[TIME] app</t>
  </si>
  <si>
    <t>kmerind/testKmerCounter-FASTQ-a4-k31-CANONICAL-RADIXSORT-COUNT-dtIDEN-dhMURMUR64avx-shCRC32C-n1-p64-H_sapiens.6.log:[TIME] app</t>
  </si>
  <si>
    <t>kmerind/testKmerCounter-FASTQ-a4-k31-CANONICAL-RADIXSORT-COUNT-dtIDEN-dhMURMUR64avx-shCRC32C-n1-p64-H_sapiens.7.log:[TIME] app</t>
  </si>
  <si>
    <t>kmerind/testKmerCounter-FASTQ-a4-k31-CANONICAL-RADIXSORT-COUNT-dtIDEN-dhMURMUR64avx-shCRC32C-n1-p64-H_sapiens.8.log:[TIME] app</t>
  </si>
  <si>
    <t>kmerind/testKmerCounter-FASTQ-a4-k31-CANONICAL-RADIXSORT-COUNT-dtIDEN-dhMURMUR64avx-shCRC32C-n1-p64-H_sapiens.9.log:[TIME] app</t>
  </si>
  <si>
    <t>Misc</t>
  </si>
  <si>
    <t>empty</t>
  </si>
  <si>
    <t>empty2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</si>
</sst>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Pan" refreshedDate="43093.534086689811" createdVersion="5" refreshedVersion="5" minRefreshableVersion="3" recordCount="33">
  <cacheSource type="worksheet">
    <worksheetSource ref="A1:K34" sheet="Source_kmerind"/>
  </cacheSource>
  <cacheFields count="11">
    <cacheField name="experiment" numFmtId="0">
      <sharedItems count="1">
        <s v="DENSEHASH"/>
      </sharedItems>
    </cacheField>
    <cacheField name="format" numFmtId="0">
      <sharedItems count="2">
        <s v="FASTA"/>
        <s v="FASTQ"/>
      </sharedItems>
    </cacheField>
    <cacheField name="dna" numFmtId="0">
      <sharedItems containsSemiMixedTypes="0" containsString="0" containsNumber="1" containsInteger="1" minValue="4" maxValue="4" count="1">
        <n v="4"/>
      </sharedItems>
    </cacheField>
    <cacheField name="k" numFmtId="0">
      <sharedItems containsSemiMixedTypes="0" containsString="0" containsNumber="1" containsInteger="1" minValue="31" maxValue="31" count="1">
        <n v="31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cores" numFmtId="0">
      <sharedItems containsSemiMixedTypes="0" containsString="0" containsNumber="1" containsInteger="1" minValue="64" maxValue="64" count="1">
        <n v="64"/>
      </sharedItems>
    </cacheField>
    <cacheField name="dataset" numFmtId="0">
      <sharedItems count="8">
        <s v="Q16"/>
        <s v="Q4"/>
        <s v="D16"/>
        <s v="D4"/>
        <s v="D8"/>
        <s v="H_sapiens"/>
        <s v="G_gallus"/>
        <s v="F_vesca"/>
      </sharedItems>
    </cacheField>
    <cacheField name="iter" numFmtId="0">
      <sharedItems containsSemiMixedTypes="0" containsString="0" containsNumber="1" containsInteger="1" minValue="1" maxValue="6"/>
    </cacheField>
    <cacheField name="Total" numFmtId="0">
      <sharedItems containsSemiMixedTypes="0" containsString="0" containsNumber="1" minValue="16.777814727999999" maxValue="278.15276416699999"/>
    </cacheField>
    <cacheField name="Count Only" numFmtId="0">
      <sharedItems containsSemiMixedTypes="0" containsString="0" containsNumber="1" minValue="5.5756715420000003" maxValue="195.11171732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ny Pan" refreshedDate="43093.535537037038" createdVersion="5" refreshedVersion="5" minRefreshableVersion="3" recordCount="38">
  <cacheSource type="worksheet">
    <worksheetSource ref="A1:K39" sheet="Source_jf"/>
  </cacheSource>
  <cacheFields count="11">
    <cacheField name="experiment" numFmtId="0">
      <sharedItems count="1">
        <s v="jellyfish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31" maxValue="31" count="1">
        <n v="31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ppn" numFmtId="0">
      <sharedItems containsSemiMixedTypes="0" containsString="0" containsNumber="1" containsInteger="1" minValue="64" maxValue="64"/>
    </cacheField>
    <cacheField name="dataset" numFmtId="0">
      <sharedItems count="8">
        <s v="D16"/>
        <s v="D4"/>
        <s v="D8"/>
        <s v="F_vesca"/>
        <s v="G_gallus"/>
        <s v="H_sapiens"/>
        <s v="Q16"/>
        <s v="Q4"/>
      </sharedItems>
    </cacheField>
    <cacheField name="iter" numFmtId="0">
      <sharedItems containsSemiMixedTypes="0" containsString="0" containsNumber="1" containsInteger="1" minValue="1" maxValue="11"/>
    </cacheField>
    <cacheField name="Total" numFmtId="0">
      <sharedItems containsSemiMixedTypes="0" containsString="0" containsNumber="1" minValue="127.83765" maxValue="1756.4550999999999"/>
    </cacheField>
    <cacheField name="Count" numFmtId="0">
      <sharedItems containsSemiMixedTypes="0" containsString="0" containsNumber="1" minValue="14.7376" maxValue="1512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ny Pan" refreshedDate="43093.535737384256" createdVersion="5" refreshedVersion="5" minRefreshableVersion="3" recordCount="24">
  <cacheSource type="worksheet">
    <worksheetSource ref="A1:J25" sheet="Source_kmc2"/>
  </cacheSource>
  <cacheFields count="10">
    <cacheField name="experiment" numFmtId="0">
      <sharedItems count="1">
        <s v="kmc2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31" maxValue="31" count="1">
        <n v="31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ppn" numFmtId="0">
      <sharedItems containsSemiMixedTypes="0" containsString="0" containsNumber="1" containsInteger="1" minValue="64" maxValue="64"/>
    </cacheField>
    <cacheField name="dataset" numFmtId="0">
      <sharedItems count="8">
        <s v="D16"/>
        <s v="D4"/>
        <s v="D8"/>
        <s v="F_vesca"/>
        <s v="G_gallus"/>
        <s v="H_sapiens"/>
        <s v="Q16"/>
        <s v="Q4"/>
      </sharedItems>
    </cacheField>
    <cacheField name="iter" numFmtId="0">
      <sharedItems containsSemiMixedTypes="0" containsString="0" containsNumber="1" containsInteger="1" minValue="1" maxValue="3"/>
    </cacheField>
    <cacheField name="Toal" numFmtId="0">
      <sharedItems containsSemiMixedTypes="0" containsString="0" containsNumber="1" minValue="22.836459999999999" maxValue="1159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ny Pan" refreshedDate="43093.535947453704" createdVersion="5" refreshedVersion="5" minRefreshableVersion="3" recordCount="24">
  <cacheSource type="worksheet">
    <worksheetSource ref="A1:J25" sheet="Source_kmc3"/>
  </cacheSource>
  <cacheFields count="10">
    <cacheField name="experiment" numFmtId="0">
      <sharedItems count="1">
        <s v="kmc3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31" maxValue="31" count="1">
        <n v="31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ppn" numFmtId="0">
      <sharedItems containsSemiMixedTypes="0" containsString="0" containsNumber="1" containsInteger="1" minValue="64" maxValue="64"/>
    </cacheField>
    <cacheField name="dataset" numFmtId="0">
      <sharedItems count="8">
        <s v="D16"/>
        <s v="D4"/>
        <s v="D8"/>
        <s v="Q16"/>
        <s v="Q4"/>
        <s v="H_sapiens"/>
        <s v="G_gallus"/>
        <s v="F_vesca"/>
      </sharedItems>
    </cacheField>
    <cacheField name="iter" numFmtId="0">
      <sharedItems containsSemiMixedTypes="0" containsString="0" containsNumber="1" containsInteger="1" minValue="1" maxValue="3"/>
    </cacheField>
    <cacheField name="Total" numFmtId="0">
      <sharedItems containsSemiMixedTypes="0" containsString="0" containsNumber="1" minValue="24.204519999999999" maxValue="500.073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ony Pan" refreshedDate="43093.536388657405" createdVersion="5" refreshedVersion="5" minRefreshableVersion="3" recordCount="24">
  <cacheSource type="worksheet">
    <worksheetSource ref="A1:J25" sheet="Source_gerbil"/>
  </cacheSource>
  <cacheFields count="10">
    <cacheField name="experiment" numFmtId="0">
      <sharedItems count="1">
        <s v="gerbil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31" maxValue="31" count="1">
        <n v="31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ppn" numFmtId="0">
      <sharedItems containsSemiMixedTypes="0" containsString="0" containsNumber="1" containsInteger="1" minValue="64" maxValue="64"/>
    </cacheField>
    <cacheField name="dataset" numFmtId="0">
      <sharedItems count="8">
        <s v="D16"/>
        <s v="D4"/>
        <s v="D8"/>
        <s v="Q16"/>
        <s v="Q4"/>
        <s v="H_sapiens"/>
        <s v="G_gallus"/>
        <s v="F_vesca"/>
      </sharedItems>
    </cacheField>
    <cacheField name="iter" numFmtId="0">
      <sharedItems containsSemiMixedTypes="0" containsString="0" containsNumber="1" containsInteger="1" minValue="1" maxValue="3"/>
    </cacheField>
    <cacheField name="Total" numFmtId="0">
      <sharedItems containsSemiMixedTypes="0" containsString="0" containsNumber="1" minValue="26.298999999999999" maxValue="1445.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ony Pan" refreshedDate="43097.501109143515" createdVersion="5" refreshedVersion="5" minRefreshableVersion="3" recordCount="78">
  <cacheSource type="worksheet">
    <worksheetSource ref="A1:K79" sheet="Source_kmerhash"/>
  </cacheSource>
  <cacheFields count="11">
    <cacheField name="experiment" numFmtId="0">
      <sharedItems count="2">
        <s v="ROBINHOOD"/>
        <s v="RADIXSORT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31" maxValue="31"/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cores" numFmtId="0">
      <sharedItems containsSemiMixedTypes="0" containsString="0" containsNumber="1" containsInteger="1" minValue="64" maxValue="64"/>
    </cacheField>
    <cacheField name="dataset" numFmtId="0">
      <sharedItems count="8">
        <s v="Q16"/>
        <s v="Q4"/>
        <s v="D16"/>
        <s v="D4"/>
        <s v="D8"/>
        <s v="H_sapiens"/>
        <s v="G_gallus"/>
        <s v="F_vesca"/>
      </sharedItems>
    </cacheField>
    <cacheField name="iter" numFmtId="0">
      <sharedItems containsSemiMixedTypes="0" containsString="0" containsNumber="1" containsInteger="1" minValue="1" maxValue="15"/>
    </cacheField>
    <cacheField name="Total" numFmtId="0">
      <sharedItems containsSemiMixedTypes="0" containsString="0" containsNumber="1" minValue="15.332306532999999" maxValue="1697.8748466760001"/>
    </cacheField>
    <cacheField name="Count Only" numFmtId="0">
      <sharedItems containsSemiMixedTypes="0" containsString="0" containsNumber="1" minValue="4.6652292869999998" maxValue="411.908494255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  <s v="CANONICAL"/>
    <n v="1"/>
    <x v="0"/>
    <x v="0"/>
    <n v="1"/>
    <n v="71.595893152000002"/>
    <n v="28.598122102000001"/>
  </r>
  <r>
    <x v="0"/>
    <x v="0"/>
    <x v="0"/>
    <x v="0"/>
    <s v="CANONICAL"/>
    <n v="1"/>
    <x v="0"/>
    <x v="0"/>
    <n v="2"/>
    <n v="70.586535725000005"/>
    <n v="27.866722736"/>
  </r>
  <r>
    <x v="0"/>
    <x v="0"/>
    <x v="0"/>
    <x v="0"/>
    <s v="CANONICAL"/>
    <n v="1"/>
    <x v="0"/>
    <x v="0"/>
    <n v="3"/>
    <n v="70.872380835000001"/>
    <n v="27.841153322"/>
  </r>
  <r>
    <x v="0"/>
    <x v="0"/>
    <x v="0"/>
    <x v="0"/>
    <s v="CANONICAL"/>
    <n v="1"/>
    <x v="0"/>
    <x v="1"/>
    <n v="1"/>
    <n v="21.006911121999998"/>
    <n v="8.4237842250000003"/>
  </r>
  <r>
    <x v="0"/>
    <x v="0"/>
    <x v="0"/>
    <x v="0"/>
    <s v="CANONICAL"/>
    <n v="1"/>
    <x v="0"/>
    <x v="1"/>
    <n v="2"/>
    <n v="21.917086009999998"/>
    <n v="8.4280555380000006"/>
  </r>
  <r>
    <x v="0"/>
    <x v="0"/>
    <x v="0"/>
    <x v="0"/>
    <s v="CANONICAL"/>
    <n v="1"/>
    <x v="0"/>
    <x v="1"/>
    <n v="3"/>
    <n v="22.304708414"/>
    <n v="8.8361903149999996"/>
  </r>
  <r>
    <x v="0"/>
    <x v="1"/>
    <x v="0"/>
    <x v="0"/>
    <s v="CANONICAL"/>
    <n v="1"/>
    <x v="0"/>
    <x v="2"/>
    <n v="1"/>
    <n v="64.527625865000005"/>
    <n v="22.099817505999997"/>
  </r>
  <r>
    <x v="0"/>
    <x v="1"/>
    <x v="0"/>
    <x v="0"/>
    <s v="CANONICAL"/>
    <n v="1"/>
    <x v="0"/>
    <x v="2"/>
    <n v="2"/>
    <n v="63.40407908200001"/>
    <n v="22.336945496000002"/>
  </r>
  <r>
    <x v="0"/>
    <x v="1"/>
    <x v="0"/>
    <x v="0"/>
    <s v="CANONICAL"/>
    <n v="1"/>
    <x v="0"/>
    <x v="2"/>
    <n v="3"/>
    <n v="62.991567607"/>
    <n v="22.101155374000001"/>
  </r>
  <r>
    <x v="0"/>
    <x v="1"/>
    <x v="0"/>
    <x v="0"/>
    <s v="CANONICAL"/>
    <n v="1"/>
    <x v="0"/>
    <x v="3"/>
    <n v="1"/>
    <n v="16.777814727999999"/>
    <n v="5.5756715420000003"/>
  </r>
  <r>
    <x v="0"/>
    <x v="1"/>
    <x v="0"/>
    <x v="0"/>
    <s v="CANONICAL"/>
    <n v="1"/>
    <x v="0"/>
    <x v="3"/>
    <n v="2"/>
    <n v="16.915164970999999"/>
    <n v="5.6244940029999997"/>
  </r>
  <r>
    <x v="0"/>
    <x v="1"/>
    <x v="0"/>
    <x v="0"/>
    <s v="CANONICAL"/>
    <n v="1"/>
    <x v="0"/>
    <x v="3"/>
    <n v="3"/>
    <n v="18.843904209000002"/>
    <n v="6.4788941080000004"/>
  </r>
  <r>
    <x v="0"/>
    <x v="1"/>
    <x v="0"/>
    <x v="0"/>
    <s v="CANONICAL"/>
    <n v="1"/>
    <x v="0"/>
    <x v="4"/>
    <n v="1"/>
    <n v="35.883954516000003"/>
    <n v="12.753763916"/>
  </r>
  <r>
    <x v="0"/>
    <x v="1"/>
    <x v="0"/>
    <x v="0"/>
    <s v="CANONICAL"/>
    <n v="1"/>
    <x v="0"/>
    <x v="4"/>
    <n v="2"/>
    <n v="33.184070415000001"/>
    <n v="11.078055267000002"/>
  </r>
  <r>
    <x v="0"/>
    <x v="1"/>
    <x v="0"/>
    <x v="0"/>
    <s v="CANONICAL"/>
    <n v="1"/>
    <x v="0"/>
    <x v="4"/>
    <n v="3"/>
    <n v="32.352167334000001"/>
    <n v="11.210445215"/>
  </r>
  <r>
    <x v="0"/>
    <x v="1"/>
    <x v="0"/>
    <x v="0"/>
    <s v="CANONICAL"/>
    <n v="1"/>
    <x v="0"/>
    <x v="5"/>
    <n v="1"/>
    <n v="270.66896311400001"/>
    <n v="190.68363023199998"/>
  </r>
  <r>
    <x v="0"/>
    <x v="1"/>
    <x v="0"/>
    <x v="0"/>
    <s v="CANONICAL"/>
    <n v="1"/>
    <x v="0"/>
    <x v="5"/>
    <n v="2"/>
    <n v="269.960346356"/>
    <n v="190.29499798500001"/>
  </r>
  <r>
    <x v="0"/>
    <x v="1"/>
    <x v="0"/>
    <x v="0"/>
    <s v="CANONICAL"/>
    <n v="1"/>
    <x v="0"/>
    <x v="5"/>
    <n v="3"/>
    <n v="270.53972267500001"/>
    <n v="190.481101333"/>
  </r>
  <r>
    <x v="0"/>
    <x v="1"/>
    <x v="0"/>
    <x v="0"/>
    <s v="CANONICAL"/>
    <n v="1"/>
    <x v="0"/>
    <x v="5"/>
    <n v="4"/>
    <n v="270.455136267"/>
    <n v="191.12327235000001"/>
  </r>
  <r>
    <x v="0"/>
    <x v="1"/>
    <x v="0"/>
    <x v="0"/>
    <s v="CANONICAL"/>
    <n v="1"/>
    <x v="0"/>
    <x v="5"/>
    <n v="5"/>
    <n v="271.63689953599999"/>
    <n v="190.833095536"/>
  </r>
  <r>
    <x v="0"/>
    <x v="1"/>
    <x v="0"/>
    <x v="0"/>
    <s v="CANONICAL"/>
    <n v="1"/>
    <x v="0"/>
    <x v="5"/>
    <n v="6"/>
    <n v="278.15276416699999"/>
    <n v="195.11171732299999"/>
  </r>
  <r>
    <x v="0"/>
    <x v="1"/>
    <x v="0"/>
    <x v="0"/>
    <s v="CANONICAL"/>
    <n v="1"/>
    <x v="0"/>
    <x v="6"/>
    <n v="1"/>
    <n v="78.079444741000003"/>
    <n v="52.189829476"/>
  </r>
  <r>
    <x v="0"/>
    <x v="1"/>
    <x v="0"/>
    <x v="0"/>
    <s v="CANONICAL"/>
    <n v="1"/>
    <x v="0"/>
    <x v="6"/>
    <n v="2"/>
    <n v="78.459650280000005"/>
    <n v="52.558741969000003"/>
  </r>
  <r>
    <x v="0"/>
    <x v="1"/>
    <x v="0"/>
    <x v="0"/>
    <s v="CANONICAL"/>
    <n v="1"/>
    <x v="0"/>
    <x v="6"/>
    <n v="3"/>
    <n v="78.112486513999997"/>
    <n v="52.063808737000002"/>
  </r>
  <r>
    <x v="0"/>
    <x v="1"/>
    <x v="0"/>
    <x v="0"/>
    <s v="CANONICAL"/>
    <n v="1"/>
    <x v="0"/>
    <x v="6"/>
    <n v="4"/>
    <n v="77.898969106999999"/>
    <n v="52.472942001"/>
  </r>
  <r>
    <x v="0"/>
    <x v="1"/>
    <x v="0"/>
    <x v="0"/>
    <s v="CANONICAL"/>
    <n v="1"/>
    <x v="0"/>
    <x v="6"/>
    <n v="5"/>
    <n v="78.822198474000004"/>
    <n v="52.730991420000002"/>
  </r>
  <r>
    <x v="0"/>
    <x v="1"/>
    <x v="0"/>
    <x v="0"/>
    <s v="CANONICAL"/>
    <n v="1"/>
    <x v="0"/>
    <x v="6"/>
    <n v="6"/>
    <n v="79.110187658000001"/>
    <n v="53.003831181999999"/>
  </r>
  <r>
    <x v="0"/>
    <x v="1"/>
    <x v="0"/>
    <x v="0"/>
    <s v="CANONICAL"/>
    <n v="1"/>
    <x v="0"/>
    <x v="7"/>
    <n v="1"/>
    <n v="24.253514972000001"/>
    <n v="12.558960166"/>
  </r>
  <r>
    <x v="0"/>
    <x v="1"/>
    <x v="0"/>
    <x v="0"/>
    <s v="CANONICAL"/>
    <n v="1"/>
    <x v="0"/>
    <x v="7"/>
    <n v="2"/>
    <n v="24.338319007000003"/>
    <n v="12.562388728"/>
  </r>
  <r>
    <x v="0"/>
    <x v="1"/>
    <x v="0"/>
    <x v="0"/>
    <s v="CANONICAL"/>
    <n v="1"/>
    <x v="0"/>
    <x v="7"/>
    <n v="3"/>
    <n v="27.384912542999999"/>
    <n v="14.214304135000001"/>
  </r>
  <r>
    <x v="0"/>
    <x v="1"/>
    <x v="0"/>
    <x v="0"/>
    <s v="CANONICAL"/>
    <n v="1"/>
    <x v="0"/>
    <x v="7"/>
    <n v="4"/>
    <n v="23.967225222"/>
    <n v="12.525730397"/>
  </r>
  <r>
    <x v="0"/>
    <x v="1"/>
    <x v="0"/>
    <x v="0"/>
    <s v="CANONICAL"/>
    <n v="1"/>
    <x v="0"/>
    <x v="7"/>
    <n v="5"/>
    <n v="24.360754182999997"/>
    <n v="12.687579543"/>
  </r>
  <r>
    <x v="0"/>
    <x v="1"/>
    <x v="0"/>
    <x v="0"/>
    <s v="CANONICAL"/>
    <n v="1"/>
    <x v="0"/>
    <x v="7"/>
    <n v="6"/>
    <n v="27.615747511000002"/>
    <n v="14.190164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s v="FASTA"/>
    <n v="4"/>
    <x v="0"/>
    <s v="CANONICAL"/>
    <n v="1"/>
    <n v="64"/>
    <x v="0"/>
    <n v="1"/>
    <n v="393.27251999999999"/>
    <n v="135.33699999999999"/>
  </r>
  <r>
    <x v="0"/>
    <s v="FASTA"/>
    <n v="4"/>
    <x v="0"/>
    <s v="CANONICAL"/>
    <n v="1"/>
    <n v="64"/>
    <x v="0"/>
    <n v="2"/>
    <n v="321.77794999999998"/>
    <n v="77.543700000000001"/>
  </r>
  <r>
    <x v="0"/>
    <s v="FASTA"/>
    <n v="4"/>
    <x v="0"/>
    <s v="CANONICAL"/>
    <n v="1"/>
    <n v="64"/>
    <x v="0"/>
    <n v="3"/>
    <n v="330.69293000000005"/>
    <n v="77.829300000000003"/>
  </r>
  <r>
    <x v="0"/>
    <s v="FASTA"/>
    <n v="4"/>
    <x v="0"/>
    <s v="CANONICAL"/>
    <n v="1"/>
    <n v="64"/>
    <x v="1"/>
    <n v="1"/>
    <n v="133.35637"/>
    <n v="22.1097"/>
  </r>
  <r>
    <x v="0"/>
    <s v="FASTA"/>
    <n v="4"/>
    <x v="0"/>
    <s v="CANONICAL"/>
    <n v="1"/>
    <n v="64"/>
    <x v="1"/>
    <n v="2"/>
    <n v="150.67526999999998"/>
    <n v="33.897199999999998"/>
  </r>
  <r>
    <x v="0"/>
    <s v="FASTA"/>
    <n v="4"/>
    <x v="0"/>
    <s v="CANONICAL"/>
    <n v="1"/>
    <n v="64"/>
    <x v="1"/>
    <n v="3"/>
    <n v="144.82607000000002"/>
    <n v="30.1493"/>
  </r>
  <r>
    <x v="0"/>
    <s v="FASTA"/>
    <n v="4"/>
    <x v="0"/>
    <s v="CANONICAL"/>
    <n v="1"/>
    <n v="64"/>
    <x v="2"/>
    <n v="1"/>
    <n v="230.80311"/>
    <n v="67.843299999999999"/>
  </r>
  <r>
    <x v="0"/>
    <s v="FASTA"/>
    <n v="4"/>
    <x v="0"/>
    <s v="CANONICAL"/>
    <n v="1"/>
    <n v="64"/>
    <x v="2"/>
    <n v="2"/>
    <n v="207.465"/>
    <n v="38.059800000000003"/>
  </r>
  <r>
    <x v="0"/>
    <s v="FASTA"/>
    <n v="4"/>
    <x v="0"/>
    <s v="CANONICAL"/>
    <n v="1"/>
    <n v="64"/>
    <x v="2"/>
    <n v="3"/>
    <n v="207.46646000000001"/>
    <n v="58.872900000000001"/>
  </r>
  <r>
    <x v="0"/>
    <s v="FASTA"/>
    <n v="4"/>
    <x v="0"/>
    <s v="CANONICAL"/>
    <n v="1"/>
    <n v="64"/>
    <x v="3"/>
    <n v="10"/>
    <n v="130.22968"/>
    <n v="28.454999999999998"/>
  </r>
  <r>
    <x v="0"/>
    <s v="FASTA"/>
    <n v="4"/>
    <x v="0"/>
    <s v="CANONICAL"/>
    <n v="1"/>
    <n v="64"/>
    <x v="3"/>
    <n v="11"/>
    <n v="130.97228000000001"/>
    <n v="27.9481"/>
  </r>
  <r>
    <x v="0"/>
    <s v="FASTA"/>
    <n v="4"/>
    <x v="0"/>
    <s v="CANONICAL"/>
    <n v="1"/>
    <n v="64"/>
    <x v="3"/>
    <n v="1"/>
    <n v="147.13256000000001"/>
    <n v="43.5227"/>
  </r>
  <r>
    <x v="0"/>
    <s v="FASTA"/>
    <n v="4"/>
    <x v="0"/>
    <s v="CANONICAL"/>
    <n v="1"/>
    <n v="64"/>
    <x v="3"/>
    <n v="2"/>
    <n v="127.83765"/>
    <n v="28.290199999999999"/>
  </r>
  <r>
    <x v="0"/>
    <s v="FASTA"/>
    <n v="4"/>
    <x v="0"/>
    <s v="CANONICAL"/>
    <n v="1"/>
    <n v="64"/>
    <x v="3"/>
    <n v="3"/>
    <n v="133.75546"/>
    <n v="33.254100000000001"/>
  </r>
  <r>
    <x v="0"/>
    <s v="FASTA"/>
    <n v="4"/>
    <x v="0"/>
    <s v="CANONICAL"/>
    <n v="1"/>
    <n v="64"/>
    <x v="3"/>
    <n v="4"/>
    <n v="144.74948000000001"/>
    <n v="43.275500000000001"/>
  </r>
  <r>
    <x v="0"/>
    <s v="FASTA"/>
    <n v="4"/>
    <x v="0"/>
    <s v="CANONICAL"/>
    <n v="1"/>
    <n v="64"/>
    <x v="3"/>
    <n v="5"/>
    <n v="145.57733999999999"/>
    <n v="42.310499999999998"/>
  </r>
  <r>
    <x v="0"/>
    <s v="FASTA"/>
    <n v="4"/>
    <x v="0"/>
    <s v="CANONICAL"/>
    <n v="1"/>
    <n v="64"/>
    <x v="3"/>
    <n v="6"/>
    <n v="146.74939000000001"/>
    <n v="41.793799999999997"/>
  </r>
  <r>
    <x v="0"/>
    <s v="FASTA"/>
    <n v="4"/>
    <x v="0"/>
    <s v="CANONICAL"/>
    <n v="1"/>
    <n v="64"/>
    <x v="3"/>
    <n v="7"/>
    <n v="150.70364000000001"/>
    <n v="43.331699999999998"/>
  </r>
  <r>
    <x v="0"/>
    <s v="FASTA"/>
    <n v="4"/>
    <x v="0"/>
    <s v="CANONICAL"/>
    <n v="1"/>
    <n v="64"/>
    <x v="3"/>
    <n v="8"/>
    <n v="134.35827"/>
    <n v="32.839199999999998"/>
  </r>
  <r>
    <x v="0"/>
    <s v="FASTA"/>
    <n v="4"/>
    <x v="0"/>
    <s v="CANONICAL"/>
    <n v="1"/>
    <n v="64"/>
    <x v="3"/>
    <n v="9"/>
    <n v="139.47657000000001"/>
    <n v="32.967500000000001"/>
  </r>
  <r>
    <x v="0"/>
    <s v="FASTA"/>
    <n v="4"/>
    <x v="0"/>
    <s v="CANONICAL"/>
    <n v="1"/>
    <n v="64"/>
    <x v="4"/>
    <n v="1"/>
    <n v="463.39725999999996"/>
    <n v="329.34699999999998"/>
  </r>
  <r>
    <x v="0"/>
    <s v="FASTA"/>
    <n v="4"/>
    <x v="0"/>
    <s v="CANONICAL"/>
    <n v="1"/>
    <n v="64"/>
    <x v="4"/>
    <n v="2"/>
    <n v="349.86912999999998"/>
    <n v="215.208"/>
  </r>
  <r>
    <x v="0"/>
    <s v="FASTA"/>
    <n v="4"/>
    <x v="0"/>
    <s v="CANONICAL"/>
    <n v="1"/>
    <n v="64"/>
    <x v="4"/>
    <n v="3"/>
    <n v="347.28311000000002"/>
    <n v="217.09200000000001"/>
  </r>
  <r>
    <x v="0"/>
    <s v="FASTA"/>
    <n v="4"/>
    <x v="0"/>
    <s v="CANONICAL"/>
    <n v="1"/>
    <n v="64"/>
    <x v="4"/>
    <n v="4"/>
    <n v="558.77385000000004"/>
    <n v="417.67899999999997"/>
  </r>
  <r>
    <x v="0"/>
    <s v="FASTA"/>
    <n v="4"/>
    <x v="0"/>
    <s v="CANONICAL"/>
    <n v="1"/>
    <n v="64"/>
    <x v="4"/>
    <n v="5"/>
    <n v="481.02629999999994"/>
    <n v="348.19099999999997"/>
  </r>
  <r>
    <x v="0"/>
    <s v="FASTA"/>
    <n v="4"/>
    <x v="0"/>
    <s v="CANONICAL"/>
    <n v="1"/>
    <n v="64"/>
    <x v="4"/>
    <n v="6"/>
    <n v="464.66109"/>
    <n v="331.012"/>
  </r>
  <r>
    <x v="0"/>
    <s v="FASTA"/>
    <n v="4"/>
    <x v="0"/>
    <s v="CANONICAL"/>
    <n v="1"/>
    <n v="64"/>
    <x v="5"/>
    <n v="1"/>
    <n v="1756.4550999999999"/>
    <n v="1512.62"/>
  </r>
  <r>
    <x v="0"/>
    <s v="FASTA"/>
    <n v="4"/>
    <x v="0"/>
    <s v="CANONICAL"/>
    <n v="1"/>
    <n v="64"/>
    <x v="5"/>
    <n v="2"/>
    <n v="1708.33376"/>
    <n v="1459.76"/>
  </r>
  <r>
    <x v="0"/>
    <s v="FASTA"/>
    <n v="4"/>
    <x v="0"/>
    <s v="CANONICAL"/>
    <n v="1"/>
    <n v="64"/>
    <x v="5"/>
    <n v="3"/>
    <n v="1465.8553500000003"/>
    <n v="1201.46"/>
  </r>
  <r>
    <x v="0"/>
    <s v="FASTA"/>
    <n v="4"/>
    <x v="0"/>
    <s v="CANONICAL"/>
    <n v="1"/>
    <n v="64"/>
    <x v="5"/>
    <n v="4"/>
    <n v="1696.10392"/>
    <n v="1456.45"/>
  </r>
  <r>
    <x v="0"/>
    <s v="FASTA"/>
    <n v="4"/>
    <x v="0"/>
    <s v="CANONICAL"/>
    <n v="1"/>
    <n v="64"/>
    <x v="5"/>
    <n v="5"/>
    <n v="1550.7425800000001"/>
    <n v="1302.94"/>
  </r>
  <r>
    <x v="0"/>
    <s v="FASTA"/>
    <n v="4"/>
    <x v="0"/>
    <s v="CANONICAL"/>
    <n v="1"/>
    <n v="64"/>
    <x v="6"/>
    <n v="1"/>
    <n v="339.79776999999996"/>
    <n v="64.331299999999999"/>
  </r>
  <r>
    <x v="0"/>
    <s v="FASTA"/>
    <n v="4"/>
    <x v="0"/>
    <s v="CANONICAL"/>
    <n v="1"/>
    <n v="64"/>
    <x v="6"/>
    <n v="2"/>
    <n v="329.45192000000003"/>
    <n v="64.177400000000006"/>
  </r>
  <r>
    <x v="0"/>
    <s v="FASTA"/>
    <n v="4"/>
    <x v="0"/>
    <s v="CANONICAL"/>
    <n v="1"/>
    <n v="64"/>
    <x v="6"/>
    <n v="3"/>
    <n v="340.64292"/>
    <n v="63.929099999999998"/>
  </r>
  <r>
    <x v="0"/>
    <s v="FASTA"/>
    <n v="4"/>
    <x v="0"/>
    <s v="CANONICAL"/>
    <n v="1"/>
    <n v="64"/>
    <x v="7"/>
    <n v="1"/>
    <n v="137.96636000000001"/>
    <n v="16.118099999999998"/>
  </r>
  <r>
    <x v="0"/>
    <s v="FASTA"/>
    <n v="4"/>
    <x v="0"/>
    <s v="CANONICAL"/>
    <n v="1"/>
    <n v="64"/>
    <x v="7"/>
    <n v="2"/>
    <n v="141.27305000000001"/>
    <n v="14.956300000000001"/>
  </r>
  <r>
    <x v="0"/>
    <s v="FASTA"/>
    <n v="4"/>
    <x v="0"/>
    <s v="CANONICAL"/>
    <n v="1"/>
    <n v="64"/>
    <x v="7"/>
    <n v="3"/>
    <n v="132.64563000000001"/>
    <n v="14.7376"/>
  </r>
  <r>
    <x v="0"/>
    <s v="FASTA"/>
    <n v="4"/>
    <x v="0"/>
    <s v="CANONICAL"/>
    <n v="1"/>
    <n v="64"/>
    <x v="7"/>
    <n v="4"/>
    <n v="141.74954"/>
    <n v="16.085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s v="FASTA"/>
    <n v="4"/>
    <x v="0"/>
    <s v="CANONICAL"/>
    <n v="1"/>
    <n v="64"/>
    <x v="0"/>
    <n v="1"/>
    <n v="82.592999999999989"/>
  </r>
  <r>
    <x v="0"/>
    <s v="FASTA"/>
    <n v="4"/>
    <x v="0"/>
    <s v="CANONICAL"/>
    <n v="1"/>
    <n v="64"/>
    <x v="0"/>
    <n v="2"/>
    <n v="84.809700000000007"/>
  </r>
  <r>
    <x v="0"/>
    <s v="FASTA"/>
    <n v="4"/>
    <x v="0"/>
    <s v="CANONICAL"/>
    <n v="1"/>
    <n v="64"/>
    <x v="0"/>
    <n v="3"/>
    <n v="84.1447"/>
  </r>
  <r>
    <x v="0"/>
    <s v="FASTA"/>
    <n v="4"/>
    <x v="0"/>
    <s v="CANONICAL"/>
    <n v="1"/>
    <n v="64"/>
    <x v="1"/>
    <n v="1"/>
    <n v="22.836459999999999"/>
  </r>
  <r>
    <x v="0"/>
    <s v="FASTA"/>
    <n v="4"/>
    <x v="0"/>
    <s v="CANONICAL"/>
    <n v="1"/>
    <n v="64"/>
    <x v="1"/>
    <n v="2"/>
    <n v="23.260760000000001"/>
  </r>
  <r>
    <x v="0"/>
    <s v="FASTA"/>
    <n v="4"/>
    <x v="0"/>
    <s v="CANONICAL"/>
    <n v="1"/>
    <n v="64"/>
    <x v="1"/>
    <n v="3"/>
    <n v="23.439490000000003"/>
  </r>
  <r>
    <x v="0"/>
    <s v="FASTA"/>
    <n v="4"/>
    <x v="0"/>
    <s v="CANONICAL"/>
    <n v="1"/>
    <n v="64"/>
    <x v="2"/>
    <n v="1"/>
    <n v="44.7196"/>
  </r>
  <r>
    <x v="0"/>
    <s v="FASTA"/>
    <n v="4"/>
    <x v="0"/>
    <s v="CANONICAL"/>
    <n v="1"/>
    <n v="64"/>
    <x v="2"/>
    <n v="2"/>
    <n v="53.300840000000001"/>
  </r>
  <r>
    <x v="0"/>
    <s v="FASTA"/>
    <n v="4"/>
    <x v="0"/>
    <s v="CANONICAL"/>
    <n v="1"/>
    <n v="64"/>
    <x v="2"/>
    <n v="3"/>
    <n v="41.890900000000002"/>
  </r>
  <r>
    <x v="0"/>
    <s v="FASTA"/>
    <n v="4"/>
    <x v="0"/>
    <s v="CANONICAL"/>
    <n v="1"/>
    <n v="64"/>
    <x v="3"/>
    <n v="1"/>
    <n v="56.831299999999999"/>
  </r>
  <r>
    <x v="0"/>
    <s v="FASTA"/>
    <n v="4"/>
    <x v="0"/>
    <s v="CANONICAL"/>
    <n v="1"/>
    <n v="64"/>
    <x v="3"/>
    <n v="2"/>
    <n v="29.277940000000001"/>
  </r>
  <r>
    <x v="0"/>
    <s v="FASTA"/>
    <n v="4"/>
    <x v="0"/>
    <s v="CANONICAL"/>
    <n v="1"/>
    <n v="64"/>
    <x v="3"/>
    <n v="3"/>
    <n v="29.243740000000003"/>
  </r>
  <r>
    <x v="0"/>
    <s v="FASTA"/>
    <n v="4"/>
    <x v="0"/>
    <s v="CANONICAL"/>
    <n v="1"/>
    <n v="64"/>
    <x v="4"/>
    <n v="1"/>
    <n v="350.31549999999999"/>
  </r>
  <r>
    <x v="0"/>
    <s v="FASTA"/>
    <n v="4"/>
    <x v="0"/>
    <s v="CANONICAL"/>
    <n v="1"/>
    <n v="64"/>
    <x v="4"/>
    <n v="2"/>
    <n v="122.11330000000001"/>
  </r>
  <r>
    <x v="0"/>
    <s v="FASTA"/>
    <n v="4"/>
    <x v="0"/>
    <s v="CANONICAL"/>
    <n v="1"/>
    <n v="64"/>
    <x v="4"/>
    <n v="3"/>
    <n v="127.89349999999999"/>
  </r>
  <r>
    <x v="0"/>
    <s v="FASTA"/>
    <n v="4"/>
    <x v="0"/>
    <s v="CANONICAL"/>
    <n v="1"/>
    <n v="64"/>
    <x v="5"/>
    <n v="1"/>
    <n v="1159.47"/>
  </r>
  <r>
    <x v="0"/>
    <s v="FASTA"/>
    <n v="4"/>
    <x v="0"/>
    <s v="CANONICAL"/>
    <n v="1"/>
    <n v="64"/>
    <x v="5"/>
    <n v="2"/>
    <n v="432.91899999999998"/>
  </r>
  <r>
    <x v="0"/>
    <s v="FASTA"/>
    <n v="4"/>
    <x v="0"/>
    <s v="CANONICAL"/>
    <n v="1"/>
    <n v="64"/>
    <x v="5"/>
    <n v="3"/>
    <n v="442.58199999999999"/>
  </r>
  <r>
    <x v="0"/>
    <s v="FASTA"/>
    <n v="4"/>
    <x v="0"/>
    <s v="CANONICAL"/>
    <n v="1"/>
    <n v="64"/>
    <x v="6"/>
    <n v="1"/>
    <n v="199.74990000000003"/>
  </r>
  <r>
    <x v="0"/>
    <s v="FASTA"/>
    <n v="4"/>
    <x v="0"/>
    <s v="CANONICAL"/>
    <n v="1"/>
    <n v="64"/>
    <x v="6"/>
    <n v="2"/>
    <n v="194.63920000000002"/>
  </r>
  <r>
    <x v="0"/>
    <s v="FASTA"/>
    <n v="4"/>
    <x v="0"/>
    <s v="CANONICAL"/>
    <n v="1"/>
    <n v="64"/>
    <x v="6"/>
    <n v="3"/>
    <n v="100.34520000000001"/>
  </r>
  <r>
    <x v="0"/>
    <s v="FASTA"/>
    <n v="4"/>
    <x v="0"/>
    <s v="CANONICAL"/>
    <n v="1"/>
    <n v="64"/>
    <x v="7"/>
    <n v="1"/>
    <n v="32.210090000000001"/>
  </r>
  <r>
    <x v="0"/>
    <s v="FASTA"/>
    <n v="4"/>
    <x v="0"/>
    <s v="CANONICAL"/>
    <n v="1"/>
    <n v="64"/>
    <x v="7"/>
    <n v="2"/>
    <n v="30.622479999999999"/>
  </r>
  <r>
    <x v="0"/>
    <s v="FASTA"/>
    <n v="4"/>
    <x v="0"/>
    <s v="CANONICAL"/>
    <n v="1"/>
    <n v="64"/>
    <x v="7"/>
    <n v="3"/>
    <n v="30.03231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s v="FASTQ"/>
    <n v="4"/>
    <x v="0"/>
    <s v="CANONICAL"/>
    <n v="1"/>
    <n v="64"/>
    <x v="0"/>
    <n v="1"/>
    <n v="87.294899999999998"/>
  </r>
  <r>
    <x v="0"/>
    <s v="FASTQ"/>
    <n v="4"/>
    <x v="0"/>
    <s v="CANONICAL"/>
    <n v="1"/>
    <n v="64"/>
    <x v="0"/>
    <n v="2"/>
    <n v="173.767"/>
  </r>
  <r>
    <x v="0"/>
    <s v="FASTQ"/>
    <n v="4"/>
    <x v="0"/>
    <s v="CANONICAL"/>
    <n v="1"/>
    <n v="64"/>
    <x v="0"/>
    <n v="3"/>
    <n v="86.467899999999986"/>
  </r>
  <r>
    <x v="0"/>
    <s v="FASTQ"/>
    <n v="4"/>
    <x v="0"/>
    <s v="CANONICAL"/>
    <n v="1"/>
    <n v="64"/>
    <x v="1"/>
    <n v="1"/>
    <n v="87.507049999999992"/>
  </r>
  <r>
    <x v="0"/>
    <s v="FASTQ"/>
    <n v="4"/>
    <x v="0"/>
    <s v="CANONICAL"/>
    <n v="1"/>
    <n v="64"/>
    <x v="1"/>
    <n v="2"/>
    <n v="24.29177"/>
  </r>
  <r>
    <x v="0"/>
    <s v="FASTQ"/>
    <n v="4"/>
    <x v="0"/>
    <s v="CANONICAL"/>
    <n v="1"/>
    <n v="64"/>
    <x v="1"/>
    <n v="3"/>
    <n v="24.204519999999999"/>
  </r>
  <r>
    <x v="0"/>
    <s v="FASTQ"/>
    <n v="4"/>
    <x v="0"/>
    <s v="CANONICAL"/>
    <n v="1"/>
    <n v="64"/>
    <x v="2"/>
    <n v="1"/>
    <n v="45.480400000000003"/>
  </r>
  <r>
    <x v="0"/>
    <s v="FASTQ"/>
    <n v="4"/>
    <x v="0"/>
    <s v="CANONICAL"/>
    <n v="1"/>
    <n v="64"/>
    <x v="2"/>
    <n v="2"/>
    <n v="45.158000000000001"/>
  </r>
  <r>
    <x v="0"/>
    <s v="FASTQ"/>
    <n v="4"/>
    <x v="0"/>
    <s v="CANONICAL"/>
    <n v="1"/>
    <n v="64"/>
    <x v="2"/>
    <n v="3"/>
    <n v="45.337400000000002"/>
  </r>
  <r>
    <x v="0"/>
    <s v="FASTA"/>
    <n v="4"/>
    <x v="0"/>
    <s v="CANONICAL"/>
    <n v="1"/>
    <n v="64"/>
    <x v="3"/>
    <n v="1"/>
    <n v="157.2123"/>
  </r>
  <r>
    <x v="0"/>
    <s v="FASTA"/>
    <n v="4"/>
    <x v="0"/>
    <s v="CANONICAL"/>
    <n v="1"/>
    <n v="64"/>
    <x v="3"/>
    <n v="2"/>
    <n v="102.1544"/>
  </r>
  <r>
    <x v="0"/>
    <s v="FASTA"/>
    <n v="4"/>
    <x v="0"/>
    <s v="CANONICAL"/>
    <n v="1"/>
    <n v="64"/>
    <x v="3"/>
    <n v="3"/>
    <n v="194.5684"/>
  </r>
  <r>
    <x v="0"/>
    <s v="FASTA"/>
    <n v="4"/>
    <x v="0"/>
    <s v="CANONICAL"/>
    <n v="1"/>
    <n v="64"/>
    <x v="4"/>
    <n v="1"/>
    <n v="97.440129999999996"/>
  </r>
  <r>
    <x v="0"/>
    <s v="FASTA"/>
    <n v="4"/>
    <x v="0"/>
    <s v="CANONICAL"/>
    <n v="1"/>
    <n v="64"/>
    <x v="4"/>
    <n v="2"/>
    <n v="31.51539"/>
  </r>
  <r>
    <x v="0"/>
    <s v="FASTA"/>
    <n v="4"/>
    <x v="0"/>
    <s v="CANONICAL"/>
    <n v="1"/>
    <n v="64"/>
    <x v="4"/>
    <n v="3"/>
    <n v="31.033370000000001"/>
  </r>
  <r>
    <x v="0"/>
    <s v="FASTA"/>
    <n v="4"/>
    <x v="0"/>
    <s v="CANONICAL"/>
    <n v="1"/>
    <n v="64"/>
    <x v="5"/>
    <n v="1"/>
    <n v="500.07300000000004"/>
  </r>
  <r>
    <x v="0"/>
    <s v="FASTA"/>
    <n v="4"/>
    <x v="0"/>
    <s v="CANONICAL"/>
    <n v="1"/>
    <n v="64"/>
    <x v="5"/>
    <n v="2"/>
    <n v="455.959"/>
  </r>
  <r>
    <x v="0"/>
    <s v="FASTA"/>
    <n v="4"/>
    <x v="0"/>
    <s v="CANONICAL"/>
    <n v="1"/>
    <n v="64"/>
    <x v="5"/>
    <n v="3"/>
    <n v="479.00799999999998"/>
  </r>
  <r>
    <x v="0"/>
    <s v="FASTA"/>
    <n v="4"/>
    <x v="0"/>
    <s v="CANONICAL"/>
    <n v="1"/>
    <n v="64"/>
    <x v="6"/>
    <n v="1"/>
    <n v="99.410399999999996"/>
  </r>
  <r>
    <x v="0"/>
    <s v="FASTA"/>
    <n v="4"/>
    <x v="0"/>
    <s v="CANONICAL"/>
    <n v="1"/>
    <n v="64"/>
    <x v="6"/>
    <n v="2"/>
    <n v="119.6277"/>
  </r>
  <r>
    <x v="0"/>
    <s v="FASTA"/>
    <n v="4"/>
    <x v="0"/>
    <s v="CANONICAL"/>
    <n v="1"/>
    <n v="64"/>
    <x v="6"/>
    <n v="3"/>
    <n v="108.46879999999999"/>
  </r>
  <r>
    <x v="0"/>
    <s v="FASTA"/>
    <n v="4"/>
    <x v="0"/>
    <s v="CANONICAL"/>
    <n v="1"/>
    <n v="64"/>
    <x v="7"/>
    <n v="1"/>
    <n v="31.795300000000001"/>
  </r>
  <r>
    <x v="0"/>
    <s v="FASTA"/>
    <n v="4"/>
    <x v="0"/>
    <s v="CANONICAL"/>
    <n v="1"/>
    <n v="64"/>
    <x v="7"/>
    <n v="2"/>
    <n v="33.556699999999999"/>
  </r>
  <r>
    <x v="0"/>
    <s v="FASTA"/>
    <n v="4"/>
    <x v="0"/>
    <s v="CANONICAL"/>
    <n v="1"/>
    <n v="64"/>
    <x v="7"/>
    <n v="3"/>
    <n v="32.4204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">
  <r>
    <x v="0"/>
    <s v="FASTQ"/>
    <n v="4"/>
    <x v="0"/>
    <s v="CANONICAL"/>
    <n v="1"/>
    <n v="64"/>
    <x v="0"/>
    <n v="1"/>
    <n v="162.922"/>
  </r>
  <r>
    <x v="0"/>
    <s v="FASTQ"/>
    <n v="4"/>
    <x v="0"/>
    <s v="CANONICAL"/>
    <n v="1"/>
    <n v="64"/>
    <x v="0"/>
    <n v="2"/>
    <n v="97.146000000000001"/>
  </r>
  <r>
    <x v="0"/>
    <s v="FASTQ"/>
    <n v="4"/>
    <x v="0"/>
    <s v="CANONICAL"/>
    <n v="1"/>
    <n v="64"/>
    <x v="0"/>
    <n v="3"/>
    <n v="160.69200000000001"/>
  </r>
  <r>
    <x v="0"/>
    <s v="FASTQ"/>
    <n v="4"/>
    <x v="0"/>
    <s v="CANONICAL"/>
    <n v="1"/>
    <n v="64"/>
    <x v="1"/>
    <n v="1"/>
    <n v="26.991"/>
  </r>
  <r>
    <x v="0"/>
    <s v="FASTQ"/>
    <n v="4"/>
    <x v="0"/>
    <s v="CANONICAL"/>
    <n v="1"/>
    <n v="64"/>
    <x v="1"/>
    <n v="2"/>
    <n v="26.298999999999999"/>
  </r>
  <r>
    <x v="0"/>
    <s v="FASTQ"/>
    <n v="4"/>
    <x v="0"/>
    <s v="CANONICAL"/>
    <n v="1"/>
    <n v="64"/>
    <x v="1"/>
    <n v="3"/>
    <n v="26.652999999999999"/>
  </r>
  <r>
    <x v="0"/>
    <s v="FASTQ"/>
    <n v="4"/>
    <x v="0"/>
    <s v="CANONICAL"/>
    <n v="1"/>
    <n v="64"/>
    <x v="2"/>
    <n v="1"/>
    <n v="54.876000000000005"/>
  </r>
  <r>
    <x v="0"/>
    <s v="FASTQ"/>
    <n v="4"/>
    <x v="0"/>
    <s v="CANONICAL"/>
    <n v="1"/>
    <n v="64"/>
    <x v="2"/>
    <n v="2"/>
    <n v="50.680000000000007"/>
  </r>
  <r>
    <x v="0"/>
    <s v="FASTQ"/>
    <n v="4"/>
    <x v="0"/>
    <s v="CANONICAL"/>
    <n v="1"/>
    <n v="64"/>
    <x v="2"/>
    <n v="3"/>
    <n v="54.33"/>
  </r>
  <r>
    <x v="0"/>
    <s v="FASTA"/>
    <n v="4"/>
    <x v="0"/>
    <s v="CANONICAL"/>
    <n v="1"/>
    <n v="64"/>
    <x v="3"/>
    <n v="1"/>
    <n v="176.96600000000001"/>
  </r>
  <r>
    <x v="0"/>
    <s v="FASTA"/>
    <n v="4"/>
    <x v="0"/>
    <s v="CANONICAL"/>
    <n v="1"/>
    <n v="64"/>
    <x v="3"/>
    <n v="2"/>
    <n v="178.745"/>
  </r>
  <r>
    <x v="0"/>
    <s v="FASTA"/>
    <n v="4"/>
    <x v="0"/>
    <s v="CANONICAL"/>
    <n v="1"/>
    <n v="64"/>
    <x v="3"/>
    <n v="3"/>
    <n v="153.09"/>
  </r>
  <r>
    <x v="0"/>
    <s v="FASTA"/>
    <n v="4"/>
    <x v="0"/>
    <s v="CANONICAL"/>
    <n v="1"/>
    <n v="64"/>
    <x v="4"/>
    <n v="1"/>
    <n v="1445.662"/>
  </r>
  <r>
    <x v="0"/>
    <s v="FASTA"/>
    <n v="4"/>
    <x v="0"/>
    <s v="CANONICAL"/>
    <n v="1"/>
    <n v="64"/>
    <x v="4"/>
    <n v="2"/>
    <n v="1235.816"/>
  </r>
  <r>
    <x v="0"/>
    <s v="FASTA"/>
    <n v="4"/>
    <x v="0"/>
    <s v="CANONICAL"/>
    <n v="1"/>
    <n v="64"/>
    <x v="4"/>
    <n v="3"/>
    <n v="1395.1570000000002"/>
  </r>
  <r>
    <x v="0"/>
    <s v="FASTA"/>
    <n v="4"/>
    <x v="0"/>
    <s v="CANONICAL"/>
    <n v="1"/>
    <n v="64"/>
    <x v="5"/>
    <n v="1"/>
    <n v="710.04"/>
  </r>
  <r>
    <x v="0"/>
    <s v="FASTA"/>
    <n v="4"/>
    <x v="0"/>
    <s v="CANONICAL"/>
    <n v="1"/>
    <n v="64"/>
    <x v="5"/>
    <n v="2"/>
    <n v="710.19399999999996"/>
  </r>
  <r>
    <x v="0"/>
    <s v="FASTA"/>
    <n v="4"/>
    <x v="0"/>
    <s v="CANONICAL"/>
    <n v="1"/>
    <n v="64"/>
    <x v="5"/>
    <n v="3"/>
    <n v="696.62"/>
  </r>
  <r>
    <x v="0"/>
    <s v="FASTA"/>
    <n v="4"/>
    <x v="0"/>
    <s v="CANONICAL"/>
    <n v="1"/>
    <n v="64"/>
    <x v="6"/>
    <n v="1"/>
    <n v="184.30600000000001"/>
  </r>
  <r>
    <x v="0"/>
    <s v="FASTA"/>
    <n v="4"/>
    <x v="0"/>
    <s v="CANONICAL"/>
    <n v="1"/>
    <n v="64"/>
    <x v="6"/>
    <n v="2"/>
    <n v="187.24399999999997"/>
  </r>
  <r>
    <x v="0"/>
    <s v="FASTA"/>
    <n v="4"/>
    <x v="0"/>
    <s v="CANONICAL"/>
    <n v="1"/>
    <n v="64"/>
    <x v="6"/>
    <n v="3"/>
    <n v="185.721"/>
  </r>
  <r>
    <x v="0"/>
    <s v="FASTA"/>
    <n v="4"/>
    <x v="0"/>
    <s v="CANONICAL"/>
    <n v="1"/>
    <n v="64"/>
    <x v="7"/>
    <n v="1"/>
    <n v="34.832999999999998"/>
  </r>
  <r>
    <x v="0"/>
    <s v="FASTA"/>
    <n v="4"/>
    <x v="0"/>
    <s v="CANONICAL"/>
    <n v="1"/>
    <n v="64"/>
    <x v="7"/>
    <n v="2"/>
    <n v="34.974999999999994"/>
  </r>
  <r>
    <x v="0"/>
    <s v="FASTA"/>
    <n v="4"/>
    <x v="0"/>
    <s v="CANONICAL"/>
    <n v="1"/>
    <n v="64"/>
    <x v="7"/>
    <n v="3"/>
    <n v="35.1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8">
  <r>
    <x v="0"/>
    <s v="FASTA"/>
    <n v="4"/>
    <n v="31"/>
    <s v="CANONICAL"/>
    <n v="1"/>
    <n v="64"/>
    <x v="0"/>
    <n v="1"/>
    <n v="92.496545241000007"/>
    <n v="22.121339922000001"/>
  </r>
  <r>
    <x v="0"/>
    <s v="FASTA"/>
    <n v="4"/>
    <n v="31"/>
    <s v="CANONICAL"/>
    <n v="1"/>
    <n v="64"/>
    <x v="0"/>
    <n v="2"/>
    <n v="61.929525654000003"/>
    <n v="22.117332605000001"/>
  </r>
  <r>
    <x v="0"/>
    <s v="FASTA"/>
    <n v="4"/>
    <n v="31"/>
    <s v="CANONICAL"/>
    <n v="1"/>
    <n v="64"/>
    <x v="0"/>
    <n v="3"/>
    <n v="61.681066201"/>
    <n v="22.202442712"/>
  </r>
  <r>
    <x v="0"/>
    <s v="FASTA"/>
    <n v="4"/>
    <n v="31"/>
    <s v="CANONICAL"/>
    <n v="1"/>
    <n v="64"/>
    <x v="1"/>
    <n v="1"/>
    <n v="24.378814302999999"/>
    <n v="5.7425932050000004"/>
  </r>
  <r>
    <x v="0"/>
    <s v="FASTA"/>
    <n v="4"/>
    <n v="31"/>
    <s v="CANONICAL"/>
    <n v="1"/>
    <n v="64"/>
    <x v="1"/>
    <n v="2"/>
    <n v="18.464957984000002"/>
    <n v="5.726244833"/>
  </r>
  <r>
    <x v="0"/>
    <s v="FASTA"/>
    <n v="4"/>
    <n v="31"/>
    <s v="CANONICAL"/>
    <n v="1"/>
    <n v="64"/>
    <x v="1"/>
    <n v="3"/>
    <n v="18.173794494999999"/>
    <n v="5.7298142280000004"/>
  </r>
  <r>
    <x v="1"/>
    <s v="FASTA"/>
    <n v="4"/>
    <n v="31"/>
    <s v="CANONICAL"/>
    <n v="1"/>
    <n v="64"/>
    <x v="0"/>
    <n v="1"/>
    <n v="61.767754898999996"/>
    <n v="21.741462801000001"/>
  </r>
  <r>
    <x v="1"/>
    <s v="FASTA"/>
    <n v="4"/>
    <n v="31"/>
    <s v="CANONICAL"/>
    <n v="1"/>
    <n v="64"/>
    <x v="0"/>
    <n v="2"/>
    <n v="61.542960246"/>
    <n v="22.170679362000001"/>
  </r>
  <r>
    <x v="1"/>
    <s v="FASTA"/>
    <n v="4"/>
    <n v="31"/>
    <s v="CANONICAL"/>
    <n v="1"/>
    <n v="64"/>
    <x v="0"/>
    <n v="3"/>
    <n v="61.319486621000003"/>
    <n v="21.839296304000001"/>
  </r>
  <r>
    <x v="1"/>
    <s v="FASTA"/>
    <n v="4"/>
    <n v="31"/>
    <s v="CANONICAL"/>
    <n v="1"/>
    <n v="64"/>
    <x v="1"/>
    <n v="1"/>
    <n v="17.720533502000002"/>
    <n v="5.4742806899999996"/>
  </r>
  <r>
    <x v="1"/>
    <s v="FASTA"/>
    <n v="4"/>
    <n v="31"/>
    <s v="CANONICAL"/>
    <n v="1"/>
    <n v="64"/>
    <x v="1"/>
    <n v="2"/>
    <n v="17.928962650999999"/>
    <n v="5.3604194510000003"/>
  </r>
  <r>
    <x v="1"/>
    <s v="FASTA"/>
    <n v="4"/>
    <n v="31"/>
    <s v="CANONICAL"/>
    <n v="1"/>
    <n v="64"/>
    <x v="1"/>
    <n v="3"/>
    <n v="17.708152734999999"/>
    <n v="5.5165545370000002"/>
  </r>
  <r>
    <x v="0"/>
    <s v="FASTQ"/>
    <n v="4"/>
    <n v="31"/>
    <s v="CANONICAL"/>
    <n v="1"/>
    <n v="64"/>
    <x v="2"/>
    <n v="1"/>
    <n v="137.05707989800001"/>
    <n v="18.259039244"/>
  </r>
  <r>
    <x v="0"/>
    <s v="FASTQ"/>
    <n v="4"/>
    <n v="31"/>
    <s v="CANONICAL"/>
    <n v="1"/>
    <n v="64"/>
    <x v="2"/>
    <n v="2"/>
    <n v="58.227389881999997"/>
    <n v="18.239219214999999"/>
  </r>
  <r>
    <x v="0"/>
    <s v="FASTQ"/>
    <n v="4"/>
    <n v="31"/>
    <s v="CANONICAL"/>
    <n v="1"/>
    <n v="64"/>
    <x v="2"/>
    <n v="3"/>
    <n v="57.548602441"/>
    <n v="18.326695717"/>
  </r>
  <r>
    <x v="0"/>
    <s v="FASTQ"/>
    <n v="4"/>
    <n v="31"/>
    <s v="CANONICAL"/>
    <n v="1"/>
    <n v="64"/>
    <x v="3"/>
    <n v="1"/>
    <n v="33.890468562999999"/>
    <n v="4.6652292869999998"/>
  </r>
  <r>
    <x v="0"/>
    <s v="FASTQ"/>
    <n v="4"/>
    <n v="31"/>
    <s v="CANONICAL"/>
    <n v="1"/>
    <n v="64"/>
    <x v="3"/>
    <n v="2"/>
    <n v="15.738050765000001"/>
    <n v="4.6766714570000003"/>
  </r>
  <r>
    <x v="0"/>
    <s v="FASTQ"/>
    <n v="4"/>
    <n v="31"/>
    <s v="CANONICAL"/>
    <n v="1"/>
    <n v="64"/>
    <x v="3"/>
    <n v="3"/>
    <n v="16.112351428"/>
    <n v="4.7481181489999997"/>
  </r>
  <r>
    <x v="0"/>
    <s v="FASTQ"/>
    <n v="4"/>
    <n v="31"/>
    <s v="CANONICAL"/>
    <n v="1"/>
    <n v="64"/>
    <x v="4"/>
    <n v="1"/>
    <n v="67.962540938000004"/>
    <n v="9.2176433390000003"/>
  </r>
  <r>
    <x v="0"/>
    <s v="FASTQ"/>
    <n v="4"/>
    <n v="31"/>
    <s v="CANONICAL"/>
    <n v="1"/>
    <n v="64"/>
    <x v="4"/>
    <n v="2"/>
    <n v="30.626593202999999"/>
    <n v="9.2106930609999988"/>
  </r>
  <r>
    <x v="0"/>
    <s v="FASTQ"/>
    <n v="4"/>
    <n v="31"/>
    <s v="CANONICAL"/>
    <n v="1"/>
    <n v="64"/>
    <x v="4"/>
    <n v="3"/>
    <n v="30.588932806000003"/>
    <n v="9.3844582580000004"/>
  </r>
  <r>
    <x v="1"/>
    <s v="FASTQ"/>
    <n v="4"/>
    <n v="31"/>
    <s v="CANONICAL"/>
    <n v="1"/>
    <n v="64"/>
    <x v="2"/>
    <n v="1"/>
    <n v="57.321725319999999"/>
    <n v="17.47772338"/>
  </r>
  <r>
    <x v="1"/>
    <s v="FASTQ"/>
    <n v="4"/>
    <n v="31"/>
    <s v="CANONICAL"/>
    <n v="1"/>
    <n v="64"/>
    <x v="2"/>
    <n v="2"/>
    <n v="56.654755648999995"/>
    <n v="17.903219974000002"/>
  </r>
  <r>
    <x v="1"/>
    <s v="FASTQ"/>
    <n v="4"/>
    <n v="31"/>
    <s v="CANONICAL"/>
    <n v="1"/>
    <n v="64"/>
    <x v="2"/>
    <n v="3"/>
    <n v="56.142892618999994"/>
    <n v="17.502838865000001"/>
  </r>
  <r>
    <x v="1"/>
    <s v="FASTQ"/>
    <n v="4"/>
    <n v="31"/>
    <s v="CANONICAL"/>
    <n v="1"/>
    <n v="64"/>
    <x v="3"/>
    <n v="1"/>
    <n v="15.433158293"/>
    <n v="4.9282201880000001"/>
  </r>
  <r>
    <x v="1"/>
    <s v="FASTQ"/>
    <n v="4"/>
    <n v="31"/>
    <s v="CANONICAL"/>
    <n v="1"/>
    <n v="64"/>
    <x v="3"/>
    <n v="2"/>
    <n v="15.332306532999999"/>
    <n v="4.8435789570000001"/>
  </r>
  <r>
    <x v="1"/>
    <s v="FASTQ"/>
    <n v="4"/>
    <n v="31"/>
    <s v="CANONICAL"/>
    <n v="1"/>
    <n v="64"/>
    <x v="3"/>
    <n v="3"/>
    <n v="16.383077696000001"/>
    <n v="5.2379849749999998"/>
  </r>
  <r>
    <x v="1"/>
    <s v="FASTQ"/>
    <n v="4"/>
    <n v="31"/>
    <s v="CANONICAL"/>
    <n v="1"/>
    <n v="64"/>
    <x v="4"/>
    <n v="1"/>
    <n v="30.937090856000001"/>
    <n v="10.007413870000001"/>
  </r>
  <r>
    <x v="1"/>
    <s v="FASTQ"/>
    <n v="4"/>
    <n v="31"/>
    <s v="CANONICAL"/>
    <n v="1"/>
    <n v="64"/>
    <x v="4"/>
    <n v="2"/>
    <n v="31.049445747"/>
    <n v="10.288853013000001"/>
  </r>
  <r>
    <x v="1"/>
    <s v="FASTQ"/>
    <n v="4"/>
    <n v="31"/>
    <s v="CANONICAL"/>
    <n v="1"/>
    <n v="64"/>
    <x v="4"/>
    <n v="3"/>
    <n v="30.903718744000003"/>
    <n v="10.260999578"/>
  </r>
  <r>
    <x v="0"/>
    <s v="FASTQ"/>
    <n v="4"/>
    <n v="31"/>
    <s v="CANONICAL"/>
    <n v="1"/>
    <n v="64"/>
    <x v="5"/>
    <n v="10"/>
    <n v="1697.8748466760001"/>
    <n v="164.17374316800002"/>
  </r>
  <r>
    <x v="0"/>
    <s v="FASTQ"/>
    <n v="4"/>
    <n v="31"/>
    <s v="CANONICAL"/>
    <n v="1"/>
    <n v="64"/>
    <x v="5"/>
    <n v="11"/>
    <n v="671.20520912199993"/>
    <n v="335.95473189199998"/>
  </r>
  <r>
    <x v="0"/>
    <s v="FASTQ"/>
    <n v="4"/>
    <n v="31"/>
    <s v="CANONICAL"/>
    <n v="1"/>
    <n v="64"/>
    <x v="5"/>
    <n v="12"/>
    <n v="697.093936794"/>
    <n v="357.58751262499999"/>
  </r>
  <r>
    <x v="0"/>
    <s v="FASTQ"/>
    <n v="4"/>
    <n v="31"/>
    <s v="CANONICAL"/>
    <n v="1"/>
    <n v="64"/>
    <x v="5"/>
    <n v="13"/>
    <n v="257.763941429"/>
    <n v="164.86951953499999"/>
  </r>
  <r>
    <x v="0"/>
    <s v="FASTQ"/>
    <n v="4"/>
    <n v="31"/>
    <s v="CANONICAL"/>
    <n v="1"/>
    <n v="64"/>
    <x v="5"/>
    <n v="14"/>
    <n v="239.59273818399998"/>
    <n v="160.68787881400002"/>
  </r>
  <r>
    <x v="0"/>
    <s v="FASTQ"/>
    <n v="4"/>
    <n v="31"/>
    <s v="CANONICAL"/>
    <n v="1"/>
    <n v="64"/>
    <x v="5"/>
    <n v="15"/>
    <n v="241.38036327300003"/>
    <n v="161.89372645100002"/>
  </r>
  <r>
    <x v="0"/>
    <s v="FASTQ"/>
    <n v="4"/>
    <n v="31"/>
    <s v="CANONICAL"/>
    <n v="1"/>
    <n v="64"/>
    <x v="5"/>
    <n v="1"/>
    <n v="1494.866375568"/>
    <n v="164.091113855"/>
  </r>
  <r>
    <x v="0"/>
    <s v="FASTQ"/>
    <n v="4"/>
    <n v="31"/>
    <s v="CANONICAL"/>
    <n v="1"/>
    <n v="64"/>
    <x v="5"/>
    <n v="2"/>
    <n v="398.45286942099995"/>
    <n v="317.18903235499999"/>
  </r>
  <r>
    <x v="0"/>
    <s v="FASTQ"/>
    <n v="4"/>
    <n v="31"/>
    <s v="CANONICAL"/>
    <n v="1"/>
    <n v="64"/>
    <x v="5"/>
    <n v="3"/>
    <n v="378.20247357800002"/>
    <n v="295.95844700399999"/>
  </r>
  <r>
    <x v="0"/>
    <s v="FASTQ"/>
    <n v="4"/>
    <n v="31"/>
    <s v="CANONICAL"/>
    <n v="1"/>
    <n v="64"/>
    <x v="5"/>
    <n v="4"/>
    <n v="1492.0813524959999"/>
    <n v="163.937974709"/>
  </r>
  <r>
    <x v="0"/>
    <s v="FASTQ"/>
    <n v="4"/>
    <n v="31"/>
    <s v="CANONICAL"/>
    <n v="1"/>
    <n v="64"/>
    <x v="5"/>
    <n v="5"/>
    <n v="494.020536908"/>
    <n v="411.90849425599998"/>
  </r>
  <r>
    <x v="0"/>
    <s v="FASTQ"/>
    <n v="4"/>
    <n v="31"/>
    <s v="CANONICAL"/>
    <n v="1"/>
    <n v="64"/>
    <x v="5"/>
    <n v="6"/>
    <n v="408.95338589099998"/>
    <n v="325.535222659"/>
  </r>
  <r>
    <x v="0"/>
    <s v="FASTQ"/>
    <n v="4"/>
    <n v="31"/>
    <s v="CANONICAL"/>
    <n v="1"/>
    <n v="64"/>
    <x v="5"/>
    <n v="7"/>
    <n v="1680.898016887"/>
    <n v="163.97513750499999"/>
  </r>
  <r>
    <x v="0"/>
    <s v="FASTQ"/>
    <n v="4"/>
    <n v="31"/>
    <s v="CANONICAL"/>
    <n v="1"/>
    <n v="64"/>
    <x v="5"/>
    <n v="8"/>
    <n v="643.81251146099999"/>
    <n v="332.82260587899998"/>
  </r>
  <r>
    <x v="0"/>
    <s v="FASTQ"/>
    <n v="4"/>
    <n v="31"/>
    <s v="CANONICAL"/>
    <n v="1"/>
    <n v="64"/>
    <x v="5"/>
    <n v="9"/>
    <n v="652.12642293299996"/>
    <n v="339.51669531900001"/>
  </r>
  <r>
    <x v="1"/>
    <s v="FASTQ"/>
    <n v="4"/>
    <n v="31"/>
    <s v="CANONICAL"/>
    <n v="1"/>
    <n v="64"/>
    <x v="5"/>
    <n v="10"/>
    <n v="535.68122806500003"/>
    <n v="203.31912001699999"/>
  </r>
  <r>
    <x v="1"/>
    <s v="FASTQ"/>
    <n v="4"/>
    <n v="31"/>
    <s v="CANONICAL"/>
    <n v="1"/>
    <n v="64"/>
    <x v="5"/>
    <n v="11"/>
    <n v="623.06520389900004"/>
    <n v="204.627791753"/>
  </r>
  <r>
    <x v="1"/>
    <s v="FASTQ"/>
    <n v="4"/>
    <n v="31"/>
    <s v="CANONICAL"/>
    <n v="1"/>
    <n v="64"/>
    <x v="5"/>
    <n v="12"/>
    <n v="630.05567035700005"/>
    <n v="201.31666252900001"/>
  </r>
  <r>
    <x v="1"/>
    <s v="FASTQ"/>
    <n v="4"/>
    <n v="31"/>
    <s v="CANONICAL"/>
    <n v="1"/>
    <n v="64"/>
    <x v="5"/>
    <n v="13"/>
    <n v="232.07849593400005"/>
    <n v="162.051239141"/>
  </r>
  <r>
    <x v="1"/>
    <s v="FASTQ"/>
    <n v="4"/>
    <n v="31"/>
    <s v="CANONICAL"/>
    <n v="1"/>
    <n v="64"/>
    <x v="5"/>
    <n v="14"/>
    <n v="235.54356726099996"/>
    <n v="165.490548969"/>
  </r>
  <r>
    <x v="1"/>
    <s v="FASTQ"/>
    <n v="4"/>
    <n v="31"/>
    <s v="CANONICAL"/>
    <n v="1"/>
    <n v="64"/>
    <x v="5"/>
    <n v="15"/>
    <n v="231.89519907599998"/>
    <n v="162.66593060700001"/>
  </r>
  <r>
    <x v="1"/>
    <s v="FASTQ"/>
    <n v="4"/>
    <n v="31"/>
    <s v="CANONICAL"/>
    <n v="1"/>
    <n v="64"/>
    <x v="5"/>
    <n v="1"/>
    <n v="561.52143956700002"/>
    <n v="204.19231389699999"/>
  </r>
  <r>
    <x v="1"/>
    <s v="FASTQ"/>
    <n v="4"/>
    <n v="31"/>
    <s v="CANONICAL"/>
    <n v="1"/>
    <n v="64"/>
    <x v="5"/>
    <n v="2"/>
    <n v="451.34608406900003"/>
    <n v="203.040959012"/>
  </r>
  <r>
    <x v="1"/>
    <s v="FASTQ"/>
    <n v="4"/>
    <n v="31"/>
    <s v="CANONICAL"/>
    <n v="1"/>
    <n v="64"/>
    <x v="5"/>
    <n v="3"/>
    <n v="415.89354746000004"/>
    <n v="195.94599082399998"/>
  </r>
  <r>
    <x v="1"/>
    <s v="FASTQ"/>
    <n v="4"/>
    <n v="31"/>
    <s v="CANONICAL"/>
    <n v="1"/>
    <n v="64"/>
    <x v="5"/>
    <n v="4"/>
    <n v="287.58988022099999"/>
    <n v="204.52617179499998"/>
  </r>
  <r>
    <x v="1"/>
    <s v="FASTQ"/>
    <n v="4"/>
    <n v="31"/>
    <s v="CANONICAL"/>
    <n v="1"/>
    <n v="64"/>
    <x v="5"/>
    <n v="5"/>
    <n v="379.79174537599999"/>
    <n v="210.31176358399998"/>
  </r>
  <r>
    <x v="1"/>
    <s v="FASTQ"/>
    <n v="4"/>
    <n v="31"/>
    <s v="CANONICAL"/>
    <n v="1"/>
    <n v="64"/>
    <x v="5"/>
    <n v="6"/>
    <n v="352.01319820200001"/>
    <n v="209.25584330300001"/>
  </r>
  <r>
    <x v="1"/>
    <s v="FASTQ"/>
    <n v="4"/>
    <n v="31"/>
    <s v="CANONICAL"/>
    <n v="1"/>
    <n v="64"/>
    <x v="5"/>
    <n v="7"/>
    <n v="451.11616679199994"/>
    <n v="205.179883547"/>
  </r>
  <r>
    <x v="1"/>
    <s v="FASTQ"/>
    <n v="4"/>
    <n v="31"/>
    <s v="CANONICAL"/>
    <n v="1"/>
    <n v="64"/>
    <x v="5"/>
    <n v="8"/>
    <n v="528.88823481400004"/>
    <n v="205.28344159299999"/>
  </r>
  <r>
    <x v="1"/>
    <s v="FASTQ"/>
    <n v="4"/>
    <n v="31"/>
    <s v="CANONICAL"/>
    <n v="1"/>
    <n v="64"/>
    <x v="5"/>
    <n v="9"/>
    <n v="545.38197328299998"/>
    <n v="210.99332786799999"/>
  </r>
  <r>
    <x v="0"/>
    <s v="FASTQ"/>
    <n v="4"/>
    <n v="31"/>
    <s v="CANONICAL"/>
    <n v="1"/>
    <n v="64"/>
    <x v="6"/>
    <n v="13"/>
    <n v="70.855612222000005"/>
    <n v="40.834378216000005"/>
  </r>
  <r>
    <x v="0"/>
    <s v="FASTQ"/>
    <n v="4"/>
    <n v="31"/>
    <s v="CANONICAL"/>
    <n v="1"/>
    <n v="64"/>
    <x v="6"/>
    <n v="14"/>
    <n v="66.396954343999994"/>
    <n v="40.670189885999996"/>
  </r>
  <r>
    <x v="0"/>
    <s v="FASTQ"/>
    <n v="4"/>
    <n v="31"/>
    <s v="CANONICAL"/>
    <n v="1"/>
    <n v="64"/>
    <x v="6"/>
    <n v="15"/>
    <n v="67.501090183999992"/>
    <n v="41.499257947000004"/>
  </r>
  <r>
    <x v="0"/>
    <s v="FASTQ"/>
    <n v="4"/>
    <n v="31"/>
    <s v="CANONICAL"/>
    <n v="1"/>
    <n v="64"/>
    <x v="6"/>
    <n v="1"/>
    <n v="405.98523928900005"/>
    <n v="40.612254339000003"/>
  </r>
  <r>
    <x v="0"/>
    <s v="FASTQ"/>
    <n v="4"/>
    <n v="31"/>
    <s v="CANONICAL"/>
    <n v="1"/>
    <n v="64"/>
    <x v="6"/>
    <n v="2"/>
    <n v="66.50359967899999"/>
    <n v="40.577156118999994"/>
  </r>
  <r>
    <x v="0"/>
    <s v="FASTQ"/>
    <n v="4"/>
    <n v="31"/>
    <s v="CANONICAL"/>
    <n v="1"/>
    <n v="64"/>
    <x v="6"/>
    <n v="3"/>
    <n v="66.338910096999996"/>
    <n v="40.856729397000002"/>
  </r>
  <r>
    <x v="1"/>
    <s v="FASTQ"/>
    <n v="4"/>
    <n v="31"/>
    <s v="CANONICAL"/>
    <n v="1"/>
    <n v="64"/>
    <x v="6"/>
    <n v="13"/>
    <n v="61.176670393999999"/>
    <n v="35.670361004"/>
  </r>
  <r>
    <x v="1"/>
    <s v="FASTQ"/>
    <n v="4"/>
    <n v="31"/>
    <s v="CANONICAL"/>
    <n v="1"/>
    <n v="64"/>
    <x v="6"/>
    <n v="14"/>
    <n v="61.311076162999996"/>
    <n v="35.841564847999997"/>
  </r>
  <r>
    <x v="1"/>
    <s v="FASTQ"/>
    <n v="4"/>
    <n v="31"/>
    <s v="CANONICAL"/>
    <n v="1"/>
    <n v="64"/>
    <x v="6"/>
    <n v="15"/>
    <n v="61.369185177999995"/>
    <n v="35.697673287999997"/>
  </r>
  <r>
    <x v="1"/>
    <s v="FASTQ"/>
    <n v="4"/>
    <n v="31"/>
    <s v="CANONICAL"/>
    <n v="1"/>
    <n v="64"/>
    <x v="6"/>
    <n v="1"/>
    <n v="58.443215399999993"/>
    <n v="35.673654587999998"/>
  </r>
  <r>
    <x v="1"/>
    <s v="FASTQ"/>
    <n v="4"/>
    <n v="31"/>
    <s v="CANONICAL"/>
    <n v="1"/>
    <n v="64"/>
    <x v="6"/>
    <n v="2"/>
    <n v="58.619860579000004"/>
    <n v="35.221697481"/>
  </r>
  <r>
    <x v="1"/>
    <s v="FASTQ"/>
    <n v="4"/>
    <n v="31"/>
    <s v="CANONICAL"/>
    <n v="1"/>
    <n v="64"/>
    <x v="6"/>
    <n v="3"/>
    <n v="58.69106838399999"/>
    <n v="35.979106854999998"/>
  </r>
  <r>
    <x v="0"/>
    <s v="FASTQ"/>
    <n v="4"/>
    <n v="31"/>
    <s v="CANONICAL"/>
    <n v="1"/>
    <n v="64"/>
    <x v="7"/>
    <n v="1"/>
    <n v="21.181798744999998"/>
    <n v="9.672273938"/>
  </r>
  <r>
    <x v="0"/>
    <s v="FASTQ"/>
    <n v="4"/>
    <n v="31"/>
    <s v="CANONICAL"/>
    <n v="1"/>
    <n v="64"/>
    <x v="7"/>
    <n v="2"/>
    <n v="21.126839098000001"/>
    <n v="9.7665420780000005"/>
  </r>
  <r>
    <x v="0"/>
    <s v="FASTQ"/>
    <n v="4"/>
    <n v="31"/>
    <s v="CANONICAL"/>
    <n v="1"/>
    <n v="64"/>
    <x v="7"/>
    <n v="3"/>
    <n v="21.182524958999998"/>
    <n v="9.758003540999999"/>
  </r>
  <r>
    <x v="1"/>
    <s v="FASTQ"/>
    <n v="4"/>
    <n v="31"/>
    <s v="CANONICAL"/>
    <n v="1"/>
    <n v="64"/>
    <x v="7"/>
    <n v="1"/>
    <n v="19.599815055000001"/>
    <n v="8.3082976420000012"/>
  </r>
  <r>
    <x v="1"/>
    <s v="FASTQ"/>
    <n v="4"/>
    <n v="31"/>
    <s v="CANONICAL"/>
    <n v="1"/>
    <n v="64"/>
    <x v="7"/>
    <n v="2"/>
    <n v="19.355594818"/>
    <n v="8.0759482819999988"/>
  </r>
  <r>
    <x v="1"/>
    <s v="FASTQ"/>
    <n v="4"/>
    <n v="31"/>
    <s v="CANONICAL"/>
    <n v="1"/>
    <n v="64"/>
    <x v="7"/>
    <n v="3"/>
    <n v="19.301900557000003"/>
    <n v="8.313990663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7:F36" firstHeaderRow="1" firstDataRow="1" firstDataCol="1" rowPageCount="1" colPageCount="1"/>
  <pivotFields count="10">
    <pivotField axis="axisPage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Min of Toal" fld="9" subtotal="min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7:J36" firstHeaderRow="1" firstDataRow="1" firstDataCol="1" rowPageCount="1" colPageCount="1"/>
  <pivotFields count="10">
    <pivotField axis="axisPage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7"/>
        <item x="6"/>
        <item x="5"/>
        <item x="3"/>
        <item x="4"/>
        <item t="default"/>
      </items>
    </pivotField>
    <pivotField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Min of Total" fld="9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13" firstHeaderRow="0" firstDataRow="1" firstDataCol="1" rowPageCount="1" colPageCount="1"/>
  <pivotFields count="11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3"/>
        <item x="4"/>
        <item x="7"/>
        <item x="6"/>
        <item x="5"/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Min of Total" fld="9" subtotal="min" baseField="3" baseItem="0"/>
    <dataField name="Min of Count Only" fld="10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C13" firstHeaderRow="0" firstDataRow="1" firstDataCol="1" rowPageCount="1" colPageCount="1"/>
  <pivotFields count="11">
    <pivotField axis="axisPage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 defaultSubtotal="0"/>
    <pivotField showAll="0"/>
    <pivotField axis="axisRow" showAll="0">
      <items count="9">
        <item x="2"/>
        <item x="3"/>
        <item x="4"/>
        <item x="7"/>
        <item x="6"/>
        <item x="5"/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Min of Total" fld="9" subtotal="min" baseField="3" baseItem="0"/>
    <dataField name="Min of Count Only" fld="10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7:N36" firstHeaderRow="1" firstDataRow="1" firstDataCol="1" rowPageCount="1" colPageCount="1"/>
  <pivotFields count="10">
    <pivotField axis="axisPage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7"/>
        <item x="6"/>
        <item x="5"/>
        <item x="3"/>
        <item x="4"/>
        <item t="default"/>
      </items>
    </pivotField>
    <pivotField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Min of Total" fld="9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G13" firstHeaderRow="0" firstDataRow="1" firstDataCol="1" rowPageCount="1" colPageCount="1"/>
  <pivotFields count="11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3"/>
        <item x="4"/>
        <item x="7"/>
        <item x="6"/>
        <item x="5"/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Min of Total" fld="9" subtotal="min" baseField="3" baseItem="0"/>
    <dataField name="Min of Count Only" fld="10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7:C36" firstHeaderRow="0" firstDataRow="1" firstDataCol="1" rowPageCount="1" colPageCount="1"/>
  <pivotFields count="11">
    <pivotField axis="axisPage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Min of Total" fld="9" subtotal="min" baseField="3" baseItem="0"/>
    <dataField name="Min of Count" fld="10" subtotal="min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8"/>
  <sheetViews>
    <sheetView tabSelected="1" topLeftCell="A49" workbookViewId="0">
      <selection activeCell="N67" sqref="N67"/>
    </sheetView>
  </sheetViews>
  <sheetFormatPr defaultRowHeight="15" x14ac:dyDescent="0.25"/>
  <cols>
    <col min="1" max="1" width="13.140625" customWidth="1"/>
    <col min="2" max="2" width="11.7109375" customWidth="1"/>
    <col min="3" max="3" width="12.5703125" customWidth="1"/>
    <col min="5" max="5" width="13.140625" customWidth="1"/>
    <col min="6" max="6" width="14.42578125" customWidth="1"/>
    <col min="7" max="7" width="17.42578125" customWidth="1"/>
    <col min="9" max="9" width="13.140625" customWidth="1"/>
    <col min="10" max="10" width="13.28515625" customWidth="1"/>
    <col min="11" max="11" width="17.42578125" customWidth="1"/>
    <col min="13" max="13" width="13.140625" customWidth="1"/>
    <col min="14" max="14" width="11.7109375" customWidth="1"/>
    <col min="15" max="15" width="17.42578125" customWidth="1"/>
  </cols>
  <sheetData>
    <row r="2" spans="1:11" x14ac:dyDescent="0.25">
      <c r="A2" s="4" t="s">
        <v>44</v>
      </c>
      <c r="B2" t="s">
        <v>120</v>
      </c>
      <c r="E2" s="4" t="s">
        <v>44</v>
      </c>
      <c r="F2" t="s">
        <v>128</v>
      </c>
      <c r="I2" s="4" t="s">
        <v>44</v>
      </c>
      <c r="J2" t="s">
        <v>127</v>
      </c>
    </row>
    <row r="4" spans="1:11" x14ac:dyDescent="0.25">
      <c r="A4" s="4" t="s">
        <v>138</v>
      </c>
      <c r="B4" t="s">
        <v>139</v>
      </c>
      <c r="C4" t="s">
        <v>140</v>
      </c>
      <c r="E4" s="4" t="s">
        <v>138</v>
      </c>
      <c r="F4" t="s">
        <v>139</v>
      </c>
      <c r="G4" t="s">
        <v>140</v>
      </c>
      <c r="I4" s="4" t="s">
        <v>138</v>
      </c>
      <c r="J4" t="s">
        <v>139</v>
      </c>
      <c r="K4" t="s">
        <v>140</v>
      </c>
    </row>
    <row r="5" spans="1:11" x14ac:dyDescent="0.25">
      <c r="A5" s="2" t="s">
        <v>31</v>
      </c>
      <c r="B5" s="3">
        <v>62.991567607</v>
      </c>
      <c r="C5" s="3">
        <v>22.099817505999997</v>
      </c>
      <c r="E5" s="2" t="s">
        <v>31</v>
      </c>
      <c r="F5" s="3">
        <v>57.548602441</v>
      </c>
      <c r="G5" s="3">
        <v>18.239219214999999</v>
      </c>
      <c r="I5" s="2" t="s">
        <v>31</v>
      </c>
      <c r="J5" s="3">
        <v>56.142892618999994</v>
      </c>
      <c r="K5" s="3">
        <v>17.47772338</v>
      </c>
    </row>
    <row r="6" spans="1:11" x14ac:dyDescent="0.25">
      <c r="A6" s="2" t="s">
        <v>30</v>
      </c>
      <c r="B6" s="3">
        <v>16.777814727999999</v>
      </c>
      <c r="C6" s="3">
        <v>5.5756715420000003</v>
      </c>
      <c r="E6" s="2" t="s">
        <v>30</v>
      </c>
      <c r="F6" s="3">
        <v>15.738050765000001</v>
      </c>
      <c r="G6" s="3">
        <v>4.6652292869999998</v>
      </c>
      <c r="I6" s="2" t="s">
        <v>30</v>
      </c>
      <c r="J6" s="3">
        <v>15.332306532999999</v>
      </c>
      <c r="K6" s="3">
        <v>4.8435789570000001</v>
      </c>
    </row>
    <row r="7" spans="1:11" x14ac:dyDescent="0.25">
      <c r="A7" s="2" t="s">
        <v>28</v>
      </c>
      <c r="B7" s="3">
        <v>32.352167334000001</v>
      </c>
      <c r="C7" s="3">
        <v>11.078055267000002</v>
      </c>
      <c r="E7" s="2" t="s">
        <v>28</v>
      </c>
      <c r="F7" s="3">
        <v>30.588932806000003</v>
      </c>
      <c r="G7" s="3">
        <v>9.2106930609999988</v>
      </c>
      <c r="I7" s="2" t="s">
        <v>28</v>
      </c>
      <c r="J7" s="3">
        <v>30.903718744000003</v>
      </c>
      <c r="K7" s="3">
        <v>10.007413870000001</v>
      </c>
    </row>
    <row r="8" spans="1:11" x14ac:dyDescent="0.25">
      <c r="A8" s="2" t="s">
        <v>79</v>
      </c>
      <c r="B8" s="3">
        <v>23.967225222</v>
      </c>
      <c r="C8" s="3">
        <v>12.525730397</v>
      </c>
      <c r="E8" s="2" t="s">
        <v>79</v>
      </c>
      <c r="F8" s="3">
        <v>21.126839098000001</v>
      </c>
      <c r="G8" s="3">
        <v>9.672273938</v>
      </c>
      <c r="I8" s="2" t="s">
        <v>79</v>
      </c>
      <c r="J8" s="3">
        <v>19.301900557000003</v>
      </c>
      <c r="K8" s="3">
        <v>8.0759482819999988</v>
      </c>
    </row>
    <row r="9" spans="1:11" x14ac:dyDescent="0.25">
      <c r="A9" s="2" t="s">
        <v>78</v>
      </c>
      <c r="B9" s="3">
        <v>77.898969106999999</v>
      </c>
      <c r="C9" s="3">
        <v>52.063808737000002</v>
      </c>
      <c r="E9" s="2" t="s">
        <v>78</v>
      </c>
      <c r="F9" s="3">
        <v>66.338910096999996</v>
      </c>
      <c r="G9" s="3">
        <v>40.577156118999994</v>
      </c>
      <c r="I9" s="2" t="s">
        <v>78</v>
      </c>
      <c r="J9" s="3">
        <v>58.443215399999993</v>
      </c>
      <c r="K9" s="3">
        <v>35.221697481</v>
      </c>
    </row>
    <row r="10" spans="1:11" x14ac:dyDescent="0.25">
      <c r="A10" s="2" t="s">
        <v>77</v>
      </c>
      <c r="B10" s="3">
        <v>269.960346356</v>
      </c>
      <c r="C10" s="3">
        <v>190.29499798500001</v>
      </c>
      <c r="E10" s="2" t="s">
        <v>77</v>
      </c>
      <c r="F10" s="3">
        <v>239.59273818399998</v>
      </c>
      <c r="G10" s="3">
        <v>160.68787881400002</v>
      </c>
      <c r="I10" s="2" t="s">
        <v>77</v>
      </c>
      <c r="J10" s="3">
        <v>231.89519907599998</v>
      </c>
      <c r="K10" s="3">
        <v>162.051239141</v>
      </c>
    </row>
    <row r="11" spans="1:11" x14ac:dyDescent="0.25">
      <c r="A11" s="2" t="s">
        <v>27</v>
      </c>
      <c r="B11" s="3">
        <v>70.586535725000005</v>
      </c>
      <c r="C11" s="3">
        <v>27.841153322</v>
      </c>
      <c r="E11" s="2" t="s">
        <v>27</v>
      </c>
      <c r="F11" s="3">
        <v>61.681066201</v>
      </c>
      <c r="G11" s="3">
        <v>22.117332605000001</v>
      </c>
      <c r="I11" s="2" t="s">
        <v>27</v>
      </c>
      <c r="J11" s="3">
        <v>61.319486621000003</v>
      </c>
      <c r="K11" s="3">
        <v>21.741462801000001</v>
      </c>
    </row>
    <row r="12" spans="1:11" x14ac:dyDescent="0.25">
      <c r="A12" s="2" t="s">
        <v>23</v>
      </c>
      <c r="B12" s="3">
        <v>21.006911121999998</v>
      </c>
      <c r="C12" s="3">
        <v>8.4237842250000003</v>
      </c>
      <c r="E12" s="2" t="s">
        <v>23</v>
      </c>
      <c r="F12" s="3">
        <v>18.173794494999999</v>
      </c>
      <c r="G12" s="3">
        <v>5.726244833</v>
      </c>
      <c r="I12" s="2" t="s">
        <v>23</v>
      </c>
      <c r="J12" s="3">
        <v>17.708152734999999</v>
      </c>
      <c r="K12" s="3">
        <v>5.3604194510000003</v>
      </c>
    </row>
    <row r="13" spans="1:11" x14ac:dyDescent="0.25">
      <c r="A13" s="2" t="s">
        <v>141</v>
      </c>
      <c r="B13" s="3">
        <v>16.777814727999999</v>
      </c>
      <c r="C13" s="3">
        <v>5.5756715420000003</v>
      </c>
      <c r="E13" s="2" t="s">
        <v>141</v>
      </c>
      <c r="F13" s="3">
        <v>15.738050765000001</v>
      </c>
      <c r="G13" s="3">
        <v>4.6652292869999998</v>
      </c>
      <c r="I13" s="2" t="s">
        <v>141</v>
      </c>
      <c r="J13" s="3">
        <v>15.332306532999999</v>
      </c>
      <c r="K13" s="3">
        <v>4.8435789570000001</v>
      </c>
    </row>
    <row r="25" spans="1:14" x14ac:dyDescent="0.25">
      <c r="A25" s="4" t="s">
        <v>44</v>
      </c>
      <c r="B25" t="s">
        <v>80</v>
      </c>
      <c r="E25" s="4" t="s">
        <v>44</v>
      </c>
      <c r="F25" t="s">
        <v>76</v>
      </c>
      <c r="I25" s="4" t="s">
        <v>44</v>
      </c>
      <c r="J25" t="s">
        <v>75</v>
      </c>
      <c r="M25" s="4" t="s">
        <v>44</v>
      </c>
      <c r="N25" t="s">
        <v>26</v>
      </c>
    </row>
    <row r="27" spans="1:14" x14ac:dyDescent="0.25">
      <c r="A27" s="4" t="s">
        <v>138</v>
      </c>
      <c r="B27" t="s">
        <v>139</v>
      </c>
      <c r="C27" t="s">
        <v>148</v>
      </c>
      <c r="E27" s="4" t="s">
        <v>138</v>
      </c>
      <c r="F27" t="s">
        <v>147</v>
      </c>
      <c r="I27" s="4" t="s">
        <v>138</v>
      </c>
      <c r="J27" t="s">
        <v>139</v>
      </c>
      <c r="M27" s="4" t="s">
        <v>138</v>
      </c>
      <c r="N27" t="s">
        <v>139</v>
      </c>
    </row>
    <row r="28" spans="1:14" x14ac:dyDescent="0.25">
      <c r="A28" s="2" t="s">
        <v>31</v>
      </c>
      <c r="B28" s="3">
        <v>321.77794999999998</v>
      </c>
      <c r="C28" s="3">
        <v>77.543700000000001</v>
      </c>
      <c r="E28" s="2" t="s">
        <v>31</v>
      </c>
      <c r="F28" s="3">
        <v>82.592999999999989</v>
      </c>
      <c r="I28" s="2" t="s">
        <v>31</v>
      </c>
      <c r="J28" s="3">
        <v>86.467899999999986</v>
      </c>
      <c r="M28" s="2" t="s">
        <v>31</v>
      </c>
      <c r="N28" s="3">
        <v>97.146000000000001</v>
      </c>
    </row>
    <row r="29" spans="1:14" x14ac:dyDescent="0.25">
      <c r="A29" s="2" t="s">
        <v>30</v>
      </c>
      <c r="B29" s="3">
        <v>133.35637</v>
      </c>
      <c r="C29" s="3">
        <v>22.1097</v>
      </c>
      <c r="E29" s="2" t="s">
        <v>30</v>
      </c>
      <c r="F29" s="3">
        <v>22.836459999999999</v>
      </c>
      <c r="I29" s="2" t="s">
        <v>30</v>
      </c>
      <c r="J29" s="3">
        <v>24.204519999999999</v>
      </c>
      <c r="M29" s="2" t="s">
        <v>30</v>
      </c>
      <c r="N29" s="3">
        <v>26.298999999999999</v>
      </c>
    </row>
    <row r="30" spans="1:14" x14ac:dyDescent="0.25">
      <c r="A30" s="2" t="s">
        <v>28</v>
      </c>
      <c r="B30" s="3">
        <v>207.465</v>
      </c>
      <c r="C30" s="3">
        <v>38.059800000000003</v>
      </c>
      <c r="E30" s="2" t="s">
        <v>28</v>
      </c>
      <c r="F30" s="3">
        <v>41.890900000000002</v>
      </c>
      <c r="I30" s="2" t="s">
        <v>28</v>
      </c>
      <c r="J30" s="3">
        <v>45.158000000000001</v>
      </c>
      <c r="M30" s="2" t="s">
        <v>28</v>
      </c>
      <c r="N30" s="3">
        <v>50.680000000000007</v>
      </c>
    </row>
    <row r="31" spans="1:14" x14ac:dyDescent="0.25">
      <c r="A31" s="2" t="s">
        <v>79</v>
      </c>
      <c r="B31" s="3">
        <v>127.83765</v>
      </c>
      <c r="C31" s="3">
        <v>27.9481</v>
      </c>
      <c r="E31" s="2" t="s">
        <v>79</v>
      </c>
      <c r="F31" s="3">
        <v>29.243740000000003</v>
      </c>
      <c r="I31" s="2" t="s">
        <v>79</v>
      </c>
      <c r="J31" s="3">
        <v>31.795300000000001</v>
      </c>
      <c r="M31" s="2" t="s">
        <v>79</v>
      </c>
      <c r="N31" s="3">
        <v>34.832999999999998</v>
      </c>
    </row>
    <row r="32" spans="1:14" x14ac:dyDescent="0.25">
      <c r="A32" s="2" t="s">
        <v>78</v>
      </c>
      <c r="B32" s="3">
        <v>347.28311000000002</v>
      </c>
      <c r="C32" s="3">
        <v>215.208</v>
      </c>
      <c r="E32" s="2" t="s">
        <v>78</v>
      </c>
      <c r="F32" s="3">
        <v>122.11330000000001</v>
      </c>
      <c r="I32" s="2" t="s">
        <v>78</v>
      </c>
      <c r="J32" s="3">
        <v>99.410399999999996</v>
      </c>
      <c r="M32" s="2" t="s">
        <v>78</v>
      </c>
      <c r="N32" s="3">
        <v>184.30600000000001</v>
      </c>
    </row>
    <row r="33" spans="1:14" x14ac:dyDescent="0.25">
      <c r="A33" s="2" t="s">
        <v>77</v>
      </c>
      <c r="B33" s="3">
        <v>1465.8553500000003</v>
      </c>
      <c r="C33" s="3">
        <v>1201.46</v>
      </c>
      <c r="E33" s="2" t="s">
        <v>77</v>
      </c>
      <c r="F33" s="3">
        <v>432.91899999999998</v>
      </c>
      <c r="I33" s="2" t="s">
        <v>77</v>
      </c>
      <c r="J33" s="3">
        <v>455.959</v>
      </c>
      <c r="M33" s="2" t="s">
        <v>77</v>
      </c>
      <c r="N33" s="3">
        <v>696.62</v>
      </c>
    </row>
    <row r="34" spans="1:14" x14ac:dyDescent="0.25">
      <c r="A34" s="2" t="s">
        <v>27</v>
      </c>
      <c r="B34" s="3">
        <v>329.45192000000003</v>
      </c>
      <c r="C34" s="3">
        <v>63.929099999999998</v>
      </c>
      <c r="E34" s="2" t="s">
        <v>27</v>
      </c>
      <c r="F34" s="3">
        <v>100.34520000000001</v>
      </c>
      <c r="I34" s="2" t="s">
        <v>27</v>
      </c>
      <c r="J34" s="3">
        <v>102.1544</v>
      </c>
      <c r="M34" s="2" t="s">
        <v>27</v>
      </c>
      <c r="N34" s="3">
        <v>153.09</v>
      </c>
    </row>
    <row r="35" spans="1:14" x14ac:dyDescent="0.25">
      <c r="A35" s="2" t="s">
        <v>23</v>
      </c>
      <c r="B35" s="3">
        <v>132.64563000000001</v>
      </c>
      <c r="C35" s="3">
        <v>14.7376</v>
      </c>
      <c r="E35" s="2" t="s">
        <v>23</v>
      </c>
      <c r="F35" s="3">
        <v>30.032319999999999</v>
      </c>
      <c r="I35" s="2" t="s">
        <v>23</v>
      </c>
      <c r="J35" s="3">
        <v>31.033370000000001</v>
      </c>
      <c r="M35" s="2" t="s">
        <v>23</v>
      </c>
      <c r="N35" s="3">
        <v>1235.816</v>
      </c>
    </row>
    <row r="36" spans="1:14" x14ac:dyDescent="0.25">
      <c r="A36" s="2" t="s">
        <v>141</v>
      </c>
      <c r="B36" s="3">
        <v>127.83765</v>
      </c>
      <c r="C36" s="3">
        <v>14.7376</v>
      </c>
      <c r="E36" s="2" t="s">
        <v>141</v>
      </c>
      <c r="F36" s="3">
        <v>22.836459999999999</v>
      </c>
      <c r="I36" s="2" t="s">
        <v>141</v>
      </c>
      <c r="J36" s="3">
        <v>24.204519999999999</v>
      </c>
      <c r="M36" s="2" t="s">
        <v>141</v>
      </c>
      <c r="N36" s="3">
        <v>26.298999999999999</v>
      </c>
    </row>
    <row r="48" spans="1:14" x14ac:dyDescent="0.25">
      <c r="B48" s="6" t="s">
        <v>129</v>
      </c>
      <c r="C48" s="6"/>
      <c r="D48" s="6"/>
      <c r="E48" s="6"/>
      <c r="F48" s="6"/>
      <c r="G48" s="6"/>
      <c r="H48" s="6"/>
      <c r="I48" s="6" t="s">
        <v>137</v>
      </c>
      <c r="J48" s="6"/>
      <c r="K48" s="6"/>
      <c r="L48" s="6"/>
    </row>
    <row r="49" spans="1:12" x14ac:dyDescent="0.25">
      <c r="A49" t="s">
        <v>142</v>
      </c>
      <c r="B49" t="s">
        <v>76</v>
      </c>
      <c r="C49" t="s">
        <v>80</v>
      </c>
      <c r="D49" t="s">
        <v>75</v>
      </c>
      <c r="E49" t="s">
        <v>26</v>
      </c>
      <c r="F49" t="s">
        <v>120</v>
      </c>
      <c r="G49" t="s">
        <v>128</v>
      </c>
      <c r="H49" t="s">
        <v>127</v>
      </c>
      <c r="I49" t="s">
        <v>146</v>
      </c>
      <c r="J49" t="s">
        <v>143</v>
      </c>
      <c r="K49" t="s">
        <v>144</v>
      </c>
      <c r="L49" t="s">
        <v>145</v>
      </c>
    </row>
    <row r="50" spans="1:12" x14ac:dyDescent="0.25">
      <c r="A50" t="str">
        <f>A7</f>
        <v>D8</v>
      </c>
      <c r="B50">
        <f>F30</f>
        <v>41.890900000000002</v>
      </c>
      <c r="C50">
        <f>B30</f>
        <v>207.465</v>
      </c>
      <c r="D50">
        <f>J30</f>
        <v>45.158000000000001</v>
      </c>
      <c r="E50">
        <f>N30</f>
        <v>50.680000000000007</v>
      </c>
      <c r="F50">
        <f>B7</f>
        <v>32.352167334000001</v>
      </c>
      <c r="G50">
        <f>F7</f>
        <v>30.588932806000003</v>
      </c>
      <c r="H50">
        <f>J7</f>
        <v>30.903718744000003</v>
      </c>
      <c r="I50">
        <f>C30</f>
        <v>38.059800000000003</v>
      </c>
      <c r="J50">
        <f>C7</f>
        <v>11.078055267000002</v>
      </c>
      <c r="K50">
        <f>G7</f>
        <v>9.2106930609999988</v>
      </c>
      <c r="L50">
        <f>K7</f>
        <v>10.007413870000001</v>
      </c>
    </row>
    <row r="51" spans="1:12" x14ac:dyDescent="0.25">
      <c r="A51" t="str">
        <f>A6</f>
        <v>D4</v>
      </c>
      <c r="B51">
        <f>F29</f>
        <v>22.836459999999999</v>
      </c>
      <c r="C51">
        <f>B29</f>
        <v>133.35637</v>
      </c>
      <c r="D51">
        <f>J29</f>
        <v>24.204519999999999</v>
      </c>
      <c r="E51">
        <f>N29</f>
        <v>26.298999999999999</v>
      </c>
      <c r="F51">
        <f>B6</f>
        <v>16.777814727999999</v>
      </c>
      <c r="G51">
        <f>F6</f>
        <v>15.738050765000001</v>
      </c>
      <c r="H51">
        <f>J6</f>
        <v>15.332306532999999</v>
      </c>
      <c r="I51">
        <f>C29</f>
        <v>22.1097</v>
      </c>
      <c r="J51">
        <f>C6</f>
        <v>5.5756715420000003</v>
      </c>
      <c r="K51">
        <f>G6</f>
        <v>4.6652292869999998</v>
      </c>
      <c r="L51">
        <f>K6</f>
        <v>4.8435789570000001</v>
      </c>
    </row>
    <row r="52" spans="1:12" x14ac:dyDescent="0.25">
      <c r="A52" t="str">
        <f>A5</f>
        <v>D16</v>
      </c>
      <c r="B52">
        <f>F28</f>
        <v>82.592999999999989</v>
      </c>
      <c r="C52">
        <f>B28</f>
        <v>321.77794999999998</v>
      </c>
      <c r="D52">
        <f>J28</f>
        <v>86.467899999999986</v>
      </c>
      <c r="E52">
        <f>N28</f>
        <v>97.146000000000001</v>
      </c>
      <c r="F52">
        <f>B5</f>
        <v>62.991567607</v>
      </c>
      <c r="G52">
        <f>F5</f>
        <v>57.548602441</v>
      </c>
      <c r="H52">
        <f>J5</f>
        <v>56.142892618999994</v>
      </c>
      <c r="I52">
        <f>C28</f>
        <v>77.543700000000001</v>
      </c>
      <c r="J52">
        <f>C5</f>
        <v>22.099817505999997</v>
      </c>
      <c r="K52">
        <f>G5</f>
        <v>18.239219214999999</v>
      </c>
      <c r="L52">
        <f>K5</f>
        <v>17.47772338</v>
      </c>
    </row>
    <row r="53" spans="1:12" x14ac:dyDescent="0.25">
      <c r="A53" t="str">
        <f>A8</f>
        <v>F_vesca</v>
      </c>
      <c r="B53">
        <f>F31</f>
        <v>29.243740000000003</v>
      </c>
      <c r="C53">
        <f>B31</f>
        <v>127.83765</v>
      </c>
      <c r="D53">
        <f>J31</f>
        <v>31.795300000000001</v>
      </c>
      <c r="E53">
        <f>N31</f>
        <v>34.832999999999998</v>
      </c>
      <c r="F53">
        <f>B8</f>
        <v>23.967225222</v>
      </c>
      <c r="G53">
        <f>F8</f>
        <v>21.126839098000001</v>
      </c>
      <c r="H53">
        <f>J8</f>
        <v>19.301900557000003</v>
      </c>
      <c r="I53">
        <f>C31</f>
        <v>27.9481</v>
      </c>
      <c r="J53">
        <f>C8</f>
        <v>12.525730397</v>
      </c>
      <c r="K53">
        <f>G8</f>
        <v>9.672273938</v>
      </c>
      <c r="L53">
        <f>K8</f>
        <v>8.0759482819999988</v>
      </c>
    </row>
    <row r="54" spans="1:12" x14ac:dyDescent="0.25">
      <c r="A54" t="str">
        <f>A9</f>
        <v>G_gallus</v>
      </c>
      <c r="B54">
        <f>F32</f>
        <v>122.11330000000001</v>
      </c>
      <c r="C54">
        <f>B32</f>
        <v>347.28311000000002</v>
      </c>
      <c r="D54">
        <f>J32</f>
        <v>99.410399999999996</v>
      </c>
      <c r="E54">
        <f>N32</f>
        <v>184.30600000000001</v>
      </c>
      <c r="F54">
        <f>B9</f>
        <v>77.898969106999999</v>
      </c>
      <c r="G54">
        <f>F9</f>
        <v>66.338910096999996</v>
      </c>
      <c r="H54">
        <f>J9</f>
        <v>58.443215399999993</v>
      </c>
      <c r="I54">
        <f>C32</f>
        <v>215.208</v>
      </c>
      <c r="J54">
        <f>C9</f>
        <v>52.063808737000002</v>
      </c>
      <c r="K54">
        <f>G9</f>
        <v>40.577156118999994</v>
      </c>
      <c r="L54">
        <f>K9</f>
        <v>35.221697481</v>
      </c>
    </row>
    <row r="55" spans="1:12" x14ac:dyDescent="0.25">
      <c r="A55" t="str">
        <f>A10</f>
        <v>H_sapiens</v>
      </c>
      <c r="B55">
        <f>F33</f>
        <v>432.91899999999998</v>
      </c>
      <c r="C55">
        <f>B33</f>
        <v>1465.8553500000003</v>
      </c>
      <c r="D55">
        <f>J33</f>
        <v>455.959</v>
      </c>
      <c r="E55">
        <f>N33</f>
        <v>696.62</v>
      </c>
      <c r="F55">
        <f>B10</f>
        <v>269.960346356</v>
      </c>
      <c r="G55">
        <f>F10</f>
        <v>239.59273818399998</v>
      </c>
      <c r="H55">
        <f>J10</f>
        <v>231.89519907599998</v>
      </c>
      <c r="I55">
        <f>C33</f>
        <v>1201.46</v>
      </c>
      <c r="J55">
        <f>C10</f>
        <v>190.29499798500001</v>
      </c>
      <c r="K55">
        <f>G10</f>
        <v>160.68787881400002</v>
      </c>
      <c r="L55">
        <f>K10</f>
        <v>162.051239141</v>
      </c>
    </row>
    <row r="56" spans="1:12" x14ac:dyDescent="0.25">
      <c r="A56" t="str">
        <f>A12</f>
        <v>Q4</v>
      </c>
      <c r="B56">
        <f>F35</f>
        <v>30.032319999999999</v>
      </c>
      <c r="C56">
        <f>B35</f>
        <v>132.64563000000001</v>
      </c>
      <c r="D56">
        <f>J35</f>
        <v>31.033370000000001</v>
      </c>
      <c r="E56">
        <f>N35</f>
        <v>1235.816</v>
      </c>
      <c r="F56">
        <f>B12</f>
        <v>21.006911121999998</v>
      </c>
      <c r="G56">
        <f>F12</f>
        <v>18.173794494999999</v>
      </c>
      <c r="H56">
        <f>J12</f>
        <v>17.708152734999999</v>
      </c>
      <c r="I56">
        <f>C35</f>
        <v>14.7376</v>
      </c>
      <c r="J56">
        <f>C12</f>
        <v>8.4237842250000003</v>
      </c>
      <c r="K56">
        <f>G12</f>
        <v>5.726244833</v>
      </c>
      <c r="L56">
        <f>K12</f>
        <v>5.3604194510000003</v>
      </c>
    </row>
    <row r="57" spans="1:12" x14ac:dyDescent="0.25">
      <c r="A57" t="str">
        <f>A11</f>
        <v>Q16</v>
      </c>
      <c r="B57">
        <f>F34</f>
        <v>100.34520000000001</v>
      </c>
      <c r="C57">
        <f>B34</f>
        <v>329.45192000000003</v>
      </c>
      <c r="D57">
        <f>J34</f>
        <v>102.1544</v>
      </c>
      <c r="E57">
        <f>N34</f>
        <v>153.09</v>
      </c>
      <c r="F57">
        <f>B11</f>
        <v>70.586535725000005</v>
      </c>
      <c r="G57">
        <f>F11</f>
        <v>61.681066201</v>
      </c>
      <c r="H57">
        <f>J11</f>
        <v>61.319486621000003</v>
      </c>
      <c r="I57">
        <f>C34</f>
        <v>63.929099999999998</v>
      </c>
      <c r="J57">
        <f>C11</f>
        <v>27.841153322</v>
      </c>
      <c r="K57">
        <f>G11</f>
        <v>22.117332605000001</v>
      </c>
      <c r="L57">
        <f>K11</f>
        <v>21.741462801000001</v>
      </c>
    </row>
    <row r="60" spans="1:12" x14ac:dyDescent="0.25">
      <c r="A60" t="s">
        <v>129</v>
      </c>
      <c r="B60" t="s">
        <v>142</v>
      </c>
      <c r="C60" t="str">
        <f>A7</f>
        <v>D8</v>
      </c>
      <c r="D60" t="str">
        <f>A6</f>
        <v>D4</v>
      </c>
      <c r="E60" t="str">
        <f>A5</f>
        <v>D16</v>
      </c>
      <c r="F60" t="str">
        <f>A8</f>
        <v>F_vesca</v>
      </c>
      <c r="G60" t="str">
        <f>A9</f>
        <v>G_gallus</v>
      </c>
      <c r="H60" t="str">
        <f>A10</f>
        <v>H_sapiens</v>
      </c>
      <c r="I60" t="str">
        <f>A12</f>
        <v>Q4</v>
      </c>
      <c r="J60" t="str">
        <f>A11</f>
        <v>Q16</v>
      </c>
    </row>
    <row r="61" spans="1:12" x14ac:dyDescent="0.25">
      <c r="B61" t="s">
        <v>76</v>
      </c>
      <c r="C61" s="5">
        <f>F30</f>
        <v>41.890900000000002</v>
      </c>
      <c r="D61" s="5">
        <f>F29</f>
        <v>22.836459999999999</v>
      </c>
      <c r="E61" s="5">
        <f>F28</f>
        <v>82.592999999999989</v>
      </c>
      <c r="F61" s="5">
        <f>F31</f>
        <v>29.243740000000003</v>
      </c>
      <c r="G61" s="5">
        <f>F32</f>
        <v>122.11330000000001</v>
      </c>
      <c r="H61" s="5">
        <f>F33</f>
        <v>432.91899999999998</v>
      </c>
      <c r="I61" s="5">
        <f>F35</f>
        <v>30.032319999999999</v>
      </c>
      <c r="J61" s="5">
        <f>F34</f>
        <v>100.34520000000001</v>
      </c>
    </row>
    <row r="62" spans="1:12" x14ac:dyDescent="0.25">
      <c r="B62" t="s">
        <v>80</v>
      </c>
      <c r="C62" s="5">
        <f>B30</f>
        <v>207.465</v>
      </c>
      <c r="D62" s="5">
        <f>B29</f>
        <v>133.35637</v>
      </c>
      <c r="E62" s="5">
        <f>B28</f>
        <v>321.77794999999998</v>
      </c>
      <c r="F62" s="7">
        <f>B31</f>
        <v>127.83765</v>
      </c>
      <c r="G62" s="7">
        <f>B32</f>
        <v>347.28311000000002</v>
      </c>
      <c r="H62" s="7">
        <f>B33</f>
        <v>1465.8553500000003</v>
      </c>
      <c r="I62" s="7">
        <f>B35</f>
        <v>132.64563000000001</v>
      </c>
      <c r="J62" s="7">
        <f>B34</f>
        <v>329.45192000000003</v>
      </c>
    </row>
    <row r="63" spans="1:12" x14ac:dyDescent="0.25">
      <c r="B63" t="s">
        <v>75</v>
      </c>
      <c r="C63" s="5">
        <f>J30</f>
        <v>45.158000000000001</v>
      </c>
      <c r="D63" s="5">
        <f>J29</f>
        <v>24.204519999999999</v>
      </c>
      <c r="E63" s="5">
        <f>J28</f>
        <v>86.467899999999986</v>
      </c>
      <c r="F63" s="7">
        <f>J31</f>
        <v>31.795300000000001</v>
      </c>
      <c r="G63" s="7">
        <f>J32</f>
        <v>99.410399999999996</v>
      </c>
      <c r="H63" s="7">
        <f>J33</f>
        <v>455.959</v>
      </c>
      <c r="I63" s="7">
        <f>J35</f>
        <v>31.033370000000001</v>
      </c>
      <c r="J63" s="7">
        <f>J34</f>
        <v>102.1544</v>
      </c>
    </row>
    <row r="64" spans="1:12" x14ac:dyDescent="0.25">
      <c r="B64" t="s">
        <v>26</v>
      </c>
      <c r="C64" s="5">
        <f>N30</f>
        <v>50.680000000000007</v>
      </c>
      <c r="D64" s="5">
        <f>N29</f>
        <v>26.298999999999999</v>
      </c>
      <c r="E64" s="5">
        <f>N28</f>
        <v>97.146000000000001</v>
      </c>
      <c r="F64" s="7">
        <f>N31</f>
        <v>34.832999999999998</v>
      </c>
      <c r="G64" s="7">
        <f>N32</f>
        <v>184.30600000000001</v>
      </c>
      <c r="H64" s="7">
        <f>N33</f>
        <v>696.62</v>
      </c>
      <c r="I64" s="7">
        <f>N35</f>
        <v>1235.816</v>
      </c>
      <c r="J64" s="7">
        <f>N34</f>
        <v>153.09</v>
      </c>
    </row>
    <row r="65" spans="1:10" x14ac:dyDescent="0.25">
      <c r="B65" t="s">
        <v>120</v>
      </c>
      <c r="C65" s="5">
        <f>B7</f>
        <v>32.352167334000001</v>
      </c>
      <c r="D65" s="5">
        <f>B6</f>
        <v>16.777814727999999</v>
      </c>
      <c r="E65" s="5">
        <f>B5</f>
        <v>62.991567607</v>
      </c>
      <c r="F65" s="7">
        <f>B8</f>
        <v>23.967225222</v>
      </c>
      <c r="G65" s="7">
        <f>B9</f>
        <v>77.898969106999999</v>
      </c>
      <c r="H65" s="7">
        <f>B10</f>
        <v>269.960346356</v>
      </c>
      <c r="I65" s="7">
        <f>B12</f>
        <v>21.006911121999998</v>
      </c>
      <c r="J65" s="7">
        <f>B11</f>
        <v>70.586535725000005</v>
      </c>
    </row>
    <row r="66" spans="1:10" x14ac:dyDescent="0.25">
      <c r="B66" t="s">
        <v>128</v>
      </c>
      <c r="C66" s="5">
        <f>F7</f>
        <v>30.588932806000003</v>
      </c>
      <c r="D66" s="5">
        <f>F6</f>
        <v>15.738050765000001</v>
      </c>
      <c r="E66" s="5">
        <f>F5</f>
        <v>57.548602441</v>
      </c>
      <c r="F66" s="7">
        <f>F8</f>
        <v>21.126839098000001</v>
      </c>
      <c r="G66" s="7">
        <f>F9</f>
        <v>66.338910096999996</v>
      </c>
      <c r="H66" s="7">
        <f>F10</f>
        <v>239.59273818399998</v>
      </c>
      <c r="I66" s="7">
        <f>F12</f>
        <v>18.173794494999999</v>
      </c>
      <c r="J66" s="7">
        <f>F11</f>
        <v>61.681066201</v>
      </c>
    </row>
    <row r="67" spans="1:10" x14ac:dyDescent="0.25">
      <c r="B67" t="s">
        <v>127</v>
      </c>
      <c r="C67" s="5">
        <f>J7</f>
        <v>30.903718744000003</v>
      </c>
      <c r="D67" s="5">
        <f>J6</f>
        <v>15.332306532999999</v>
      </c>
      <c r="E67" s="5">
        <f>J5</f>
        <v>56.142892618999994</v>
      </c>
      <c r="F67" s="7">
        <f>J8</f>
        <v>19.301900557000003</v>
      </c>
      <c r="G67" s="7">
        <f>J9</f>
        <v>58.443215399999993</v>
      </c>
      <c r="H67" s="7">
        <f>J10</f>
        <v>231.89519907599998</v>
      </c>
      <c r="I67" s="7">
        <f>J12</f>
        <v>17.708152734999999</v>
      </c>
      <c r="J67" s="7">
        <f>J11</f>
        <v>61.319486621000003</v>
      </c>
    </row>
    <row r="68" spans="1:10" x14ac:dyDescent="0.25">
      <c r="A68" t="s">
        <v>137</v>
      </c>
      <c r="B68" t="s">
        <v>146</v>
      </c>
      <c r="C68" s="5">
        <f>C30</f>
        <v>38.059800000000003</v>
      </c>
      <c r="D68" s="5">
        <f>C29</f>
        <v>22.1097</v>
      </c>
      <c r="E68" s="5">
        <f>C28</f>
        <v>77.543700000000001</v>
      </c>
      <c r="F68" s="7">
        <f>C31</f>
        <v>27.9481</v>
      </c>
      <c r="G68" s="7">
        <f>C32</f>
        <v>215.208</v>
      </c>
      <c r="H68" s="7">
        <f>C33</f>
        <v>1201.46</v>
      </c>
      <c r="I68" s="7">
        <f>C35</f>
        <v>14.7376</v>
      </c>
      <c r="J68" s="7">
        <f>C34</f>
        <v>63.929099999999998</v>
      </c>
    </row>
    <row r="69" spans="1:10" x14ac:dyDescent="0.25">
      <c r="B69" t="s">
        <v>143</v>
      </c>
      <c r="C69" s="5">
        <f>C7</f>
        <v>11.078055267000002</v>
      </c>
      <c r="D69" s="5">
        <f>C6</f>
        <v>5.5756715420000003</v>
      </c>
      <c r="E69" s="5">
        <f>C5</f>
        <v>22.099817505999997</v>
      </c>
      <c r="F69" s="7">
        <f>C8</f>
        <v>12.525730397</v>
      </c>
      <c r="G69" s="7">
        <f>C9</f>
        <v>52.063808737000002</v>
      </c>
      <c r="H69" s="7">
        <f>C10</f>
        <v>190.29499798500001</v>
      </c>
      <c r="I69" s="7">
        <f>C12</f>
        <v>8.4237842250000003</v>
      </c>
      <c r="J69" s="7">
        <f>C11</f>
        <v>27.841153322</v>
      </c>
    </row>
    <row r="70" spans="1:10" x14ac:dyDescent="0.25">
      <c r="B70" t="s">
        <v>144</v>
      </c>
      <c r="C70" s="5">
        <f>G7</f>
        <v>9.2106930609999988</v>
      </c>
      <c r="D70" s="5">
        <f>G6</f>
        <v>4.6652292869999998</v>
      </c>
      <c r="E70" s="5">
        <f>G5</f>
        <v>18.239219214999999</v>
      </c>
      <c r="F70" s="7">
        <f>G8</f>
        <v>9.672273938</v>
      </c>
      <c r="G70" s="7">
        <f>G9</f>
        <v>40.577156118999994</v>
      </c>
      <c r="H70" s="7">
        <f>G10</f>
        <v>160.68787881400002</v>
      </c>
      <c r="I70" s="7">
        <f>G12</f>
        <v>5.726244833</v>
      </c>
      <c r="J70" s="7">
        <f>G11</f>
        <v>22.117332605000001</v>
      </c>
    </row>
    <row r="71" spans="1:10" x14ac:dyDescent="0.25">
      <c r="B71" t="s">
        <v>145</v>
      </c>
      <c r="C71" s="5">
        <f>K7</f>
        <v>10.007413870000001</v>
      </c>
      <c r="D71" s="5">
        <f>K6</f>
        <v>4.8435789570000001</v>
      </c>
      <c r="E71" s="5">
        <f>K5</f>
        <v>17.47772338</v>
      </c>
      <c r="F71" s="7">
        <f>K8</f>
        <v>8.0759482819999988</v>
      </c>
      <c r="G71" s="7">
        <f>K9</f>
        <v>35.221697481</v>
      </c>
      <c r="H71" s="7">
        <f>K10</f>
        <v>162.051239141</v>
      </c>
      <c r="I71" s="7">
        <f>K12</f>
        <v>5.3604194510000003</v>
      </c>
      <c r="J71" s="7">
        <f>K11</f>
        <v>21.741462801000001</v>
      </c>
    </row>
    <row r="93" spans="1:9" x14ac:dyDescent="0.25">
      <c r="A93" s="5"/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5"/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5"/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5"/>
      <c r="B96" s="5"/>
      <c r="C96" s="5"/>
      <c r="D96" s="5"/>
      <c r="E96" s="5"/>
      <c r="F96" s="5"/>
      <c r="G96" s="5"/>
      <c r="H96" s="5"/>
      <c r="I96" s="5"/>
    </row>
    <row r="97" spans="1:1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1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1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1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1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1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1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1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9" spans="1:1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x14ac:dyDescent="0.25">
      <c r="A111" s="5"/>
      <c r="B111" s="5"/>
      <c r="C111" s="5"/>
      <c r="D111" s="5"/>
      <c r="E111" s="5"/>
      <c r="F111" s="5"/>
    </row>
    <row r="112" spans="1:11" x14ac:dyDescent="0.25">
      <c r="A112" s="5"/>
      <c r="B112" s="5"/>
      <c r="C112" s="5"/>
      <c r="D112" s="5"/>
      <c r="E112" s="5"/>
      <c r="F112" s="5"/>
    </row>
    <row r="113" spans="1:1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x14ac:dyDescent="0.25">
      <c r="A116" s="5"/>
    </row>
    <row r="117" spans="1:11" x14ac:dyDescent="0.25">
      <c r="A117" s="5"/>
    </row>
    <row r="118" spans="1:11" x14ac:dyDescent="0.25">
      <c r="A118" s="5"/>
    </row>
  </sheetData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sqref="A1:V34"/>
    </sheetView>
  </sheetViews>
  <sheetFormatPr defaultRowHeight="15" x14ac:dyDescent="0.25"/>
  <cols>
    <col min="23" max="23" width="25" customWidth="1"/>
  </cols>
  <sheetData>
    <row r="1" spans="1:27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136</v>
      </c>
      <c r="H1" t="s">
        <v>37</v>
      </c>
      <c r="I1" t="s">
        <v>36</v>
      </c>
      <c r="J1" t="s">
        <v>129</v>
      </c>
      <c r="K1" t="s">
        <v>137</v>
      </c>
      <c r="L1" t="s">
        <v>167</v>
      </c>
      <c r="M1" t="s">
        <v>168</v>
      </c>
      <c r="N1" t="s">
        <v>169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2</v>
      </c>
      <c r="V1" t="s">
        <v>1</v>
      </c>
      <c r="W1" t="s">
        <v>132</v>
      </c>
      <c r="X1" t="s">
        <v>133</v>
      </c>
      <c r="Y1" t="s">
        <v>134</v>
      </c>
      <c r="Z1" t="s">
        <v>135</v>
      </c>
      <c r="AA1" t="s">
        <v>22</v>
      </c>
    </row>
    <row r="2" spans="1:27" x14ac:dyDescent="0.25">
      <c r="A2" t="s">
        <v>120</v>
      </c>
      <c r="B2" t="s">
        <v>25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27</v>
      </c>
      <c r="I2">
        <v>1</v>
      </c>
      <c r="J2">
        <f t="shared" ref="J2:J34" si="0">SUM(O2:V2)</f>
        <v>71.595893152000002</v>
      </c>
      <c r="K2">
        <f t="shared" ref="K2:K34" si="1">SUM(S2:T2)</f>
        <v>28.598122102000001</v>
      </c>
      <c r="L2">
        <f>SUM(O2:Q2)+U2</f>
        <v>3.2311179999999998E-3</v>
      </c>
      <c r="O2">
        <v>6.2699999999999999E-7</v>
      </c>
      <c r="P2">
        <v>2.6266039999999998E-3</v>
      </c>
      <c r="Q2">
        <v>2.0633999999999999E-5</v>
      </c>
      <c r="R2">
        <v>3.9589172459999999</v>
      </c>
      <c r="S2">
        <v>1.988392333</v>
      </c>
      <c r="T2">
        <v>26.609729769000001</v>
      </c>
      <c r="U2">
        <v>5.8325300000000005E-4</v>
      </c>
      <c r="V2">
        <v>39.035622686000004</v>
      </c>
      <c r="W2" t="s">
        <v>119</v>
      </c>
      <c r="X2" t="s">
        <v>121</v>
      </c>
      <c r="Y2" t="s">
        <v>122</v>
      </c>
      <c r="Z2" t="s">
        <v>123</v>
      </c>
      <c r="AA2" t="s">
        <v>22</v>
      </c>
    </row>
    <row r="3" spans="1:27" x14ac:dyDescent="0.25">
      <c r="A3" t="s">
        <v>120</v>
      </c>
      <c r="B3" t="s">
        <v>25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27</v>
      </c>
      <c r="I3">
        <v>2</v>
      </c>
      <c r="J3">
        <f t="shared" si="0"/>
        <v>70.586535725000005</v>
      </c>
      <c r="K3">
        <f t="shared" si="1"/>
        <v>27.866722736</v>
      </c>
      <c r="L3">
        <f t="shared" ref="L3:L34" si="2">SUM(O3:Q3)+U3</f>
        <v>3.1365169999999997E-3</v>
      </c>
      <c r="O3">
        <v>5.68E-7</v>
      </c>
      <c r="P3">
        <v>2.6299790000000002E-3</v>
      </c>
      <c r="Q3">
        <v>1.9998000000000001E-5</v>
      </c>
      <c r="R3">
        <v>3.5646695589999999</v>
      </c>
      <c r="S3">
        <v>1.972044186</v>
      </c>
      <c r="T3">
        <v>25.894678549999998</v>
      </c>
      <c r="U3">
        <v>4.8597199999999999E-4</v>
      </c>
      <c r="V3">
        <v>39.152006913000001</v>
      </c>
      <c r="W3" t="s">
        <v>119</v>
      </c>
      <c r="X3" t="s">
        <v>121</v>
      </c>
      <c r="Y3" t="s">
        <v>122</v>
      </c>
      <c r="Z3" t="s">
        <v>123</v>
      </c>
      <c r="AA3" t="s">
        <v>21</v>
      </c>
    </row>
    <row r="4" spans="1:27" x14ac:dyDescent="0.25">
      <c r="A4" t="s">
        <v>120</v>
      </c>
      <c r="B4" t="s">
        <v>25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27</v>
      </c>
      <c r="I4">
        <v>3</v>
      </c>
      <c r="J4">
        <f t="shared" si="0"/>
        <v>70.872380835000001</v>
      </c>
      <c r="K4">
        <f t="shared" si="1"/>
        <v>27.841153322</v>
      </c>
      <c r="L4">
        <f t="shared" si="2"/>
        <v>2.7082670000000003E-3</v>
      </c>
      <c r="O4">
        <v>5.8500000000000001E-7</v>
      </c>
      <c r="P4">
        <v>2.2253630000000002E-3</v>
      </c>
      <c r="Q4">
        <v>2.0457000000000001E-5</v>
      </c>
      <c r="R4">
        <v>3.5833238019999998</v>
      </c>
      <c r="S4">
        <v>1.9869654059999999</v>
      </c>
      <c r="T4">
        <v>25.854187916000001</v>
      </c>
      <c r="U4">
        <v>4.61862E-4</v>
      </c>
      <c r="V4">
        <v>39.445195443999999</v>
      </c>
      <c r="W4" t="s">
        <v>119</v>
      </c>
      <c r="X4" t="s">
        <v>121</v>
      </c>
      <c r="Y4" t="s">
        <v>122</v>
      </c>
      <c r="Z4" t="s">
        <v>123</v>
      </c>
      <c r="AA4" t="s">
        <v>20</v>
      </c>
    </row>
    <row r="5" spans="1:27" x14ac:dyDescent="0.25">
      <c r="A5" t="s">
        <v>120</v>
      </c>
      <c r="B5" t="s">
        <v>25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23</v>
      </c>
      <c r="I5">
        <v>1</v>
      </c>
      <c r="J5">
        <f t="shared" si="0"/>
        <v>21.006911121999998</v>
      </c>
      <c r="K5">
        <f t="shared" si="1"/>
        <v>8.4237842250000003</v>
      </c>
      <c r="L5">
        <f t="shared" si="2"/>
        <v>3.1734559999999998E-3</v>
      </c>
      <c r="O5">
        <v>6.5199999999999996E-7</v>
      </c>
      <c r="P5">
        <v>2.196333E-3</v>
      </c>
      <c r="Q5">
        <v>5.3118499999999999E-4</v>
      </c>
      <c r="R5">
        <v>0.95379990299999995</v>
      </c>
      <c r="S5">
        <v>0.25147640700000001</v>
      </c>
      <c r="T5">
        <v>8.1723078180000002</v>
      </c>
      <c r="U5">
        <v>4.4528599999999998E-4</v>
      </c>
      <c r="V5">
        <v>11.626153538000001</v>
      </c>
      <c r="W5" t="s">
        <v>119</v>
      </c>
      <c r="X5" t="s">
        <v>121</v>
      </c>
      <c r="Y5" t="s">
        <v>122</v>
      </c>
      <c r="Z5" t="s">
        <v>123</v>
      </c>
      <c r="AA5" t="s">
        <v>19</v>
      </c>
    </row>
    <row r="6" spans="1:27" x14ac:dyDescent="0.25">
      <c r="A6" t="s">
        <v>120</v>
      </c>
      <c r="B6" t="s">
        <v>25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23</v>
      </c>
      <c r="I6">
        <v>2</v>
      </c>
      <c r="J6">
        <f t="shared" si="0"/>
        <v>21.917086009999998</v>
      </c>
      <c r="K6">
        <f t="shared" si="1"/>
        <v>8.4280555380000006</v>
      </c>
      <c r="L6">
        <f t="shared" si="2"/>
        <v>2.659256E-3</v>
      </c>
      <c r="O6">
        <v>1.0389999999999999E-6</v>
      </c>
      <c r="P6">
        <v>2.0629160000000001E-3</v>
      </c>
      <c r="Q6">
        <v>2.2059E-5</v>
      </c>
      <c r="R6">
        <v>0.85065941099999998</v>
      </c>
      <c r="S6">
        <v>0.25411031499999998</v>
      </c>
      <c r="T6">
        <v>8.1739452230000005</v>
      </c>
      <c r="U6">
        <v>5.7324199999999996E-4</v>
      </c>
      <c r="V6">
        <v>12.635711805</v>
      </c>
      <c r="W6" t="s">
        <v>119</v>
      </c>
      <c r="X6" t="s">
        <v>121</v>
      </c>
      <c r="Y6" t="s">
        <v>122</v>
      </c>
      <c r="Z6" t="s">
        <v>123</v>
      </c>
      <c r="AA6" t="s">
        <v>18</v>
      </c>
    </row>
    <row r="7" spans="1:27" x14ac:dyDescent="0.25">
      <c r="A7" t="s">
        <v>120</v>
      </c>
      <c r="B7" t="s">
        <v>25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23</v>
      </c>
      <c r="I7">
        <v>3</v>
      </c>
      <c r="J7">
        <f t="shared" si="0"/>
        <v>22.304708414</v>
      </c>
      <c r="K7">
        <f t="shared" si="1"/>
        <v>8.8361903149999996</v>
      </c>
      <c r="L7">
        <f t="shared" si="2"/>
        <v>3.3105840000000001E-3</v>
      </c>
      <c r="O7">
        <v>6.2500000000000005E-7</v>
      </c>
      <c r="P7">
        <v>2.3689010000000001E-3</v>
      </c>
      <c r="Q7">
        <v>5.2931500000000004E-4</v>
      </c>
      <c r="R7">
        <v>1.2698162159999999</v>
      </c>
      <c r="S7">
        <v>0.67224381700000002</v>
      </c>
      <c r="T7">
        <v>8.1639464979999996</v>
      </c>
      <c r="U7">
        <v>4.11743E-4</v>
      </c>
      <c r="V7">
        <v>12.195391299000001</v>
      </c>
      <c r="W7" t="s">
        <v>119</v>
      </c>
      <c r="X7" t="s">
        <v>121</v>
      </c>
      <c r="Y7" t="s">
        <v>122</v>
      </c>
      <c r="Z7" t="s">
        <v>123</v>
      </c>
      <c r="AA7" t="s">
        <v>17</v>
      </c>
    </row>
    <row r="8" spans="1:27" x14ac:dyDescent="0.25">
      <c r="A8" t="s">
        <v>120</v>
      </c>
      <c r="B8" t="s">
        <v>29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31</v>
      </c>
      <c r="I8">
        <v>1</v>
      </c>
      <c r="J8">
        <f t="shared" si="0"/>
        <v>64.527625865000005</v>
      </c>
      <c r="K8">
        <f t="shared" si="1"/>
        <v>22.099817505999997</v>
      </c>
      <c r="L8">
        <f t="shared" si="2"/>
        <v>2.4848799999999996E-3</v>
      </c>
      <c r="O8">
        <v>6.5700000000000002E-7</v>
      </c>
      <c r="P8">
        <v>2.4208770000000001E-3</v>
      </c>
      <c r="Q8">
        <v>2.3839E-5</v>
      </c>
      <c r="R8">
        <v>4.884081417</v>
      </c>
      <c r="S8">
        <v>1.9813728429999999</v>
      </c>
      <c r="T8">
        <v>20.118444662999998</v>
      </c>
      <c r="U8">
        <v>3.9507E-5</v>
      </c>
      <c r="V8">
        <v>37.541242062000002</v>
      </c>
      <c r="W8" t="s">
        <v>119</v>
      </c>
      <c r="X8" t="s">
        <v>121</v>
      </c>
      <c r="Y8" t="s">
        <v>122</v>
      </c>
      <c r="Z8" t="s">
        <v>123</v>
      </c>
      <c r="AA8" t="s">
        <v>16</v>
      </c>
    </row>
    <row r="9" spans="1:27" x14ac:dyDescent="0.25">
      <c r="A9" t="s">
        <v>120</v>
      </c>
      <c r="B9" t="s">
        <v>29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31</v>
      </c>
      <c r="I9">
        <v>2</v>
      </c>
      <c r="J9">
        <f t="shared" si="0"/>
        <v>63.40407908200001</v>
      </c>
      <c r="K9">
        <f t="shared" si="1"/>
        <v>22.336945496000002</v>
      </c>
      <c r="L9">
        <f t="shared" si="2"/>
        <v>2.9098150000000001E-3</v>
      </c>
      <c r="O9">
        <v>6.6499999999999999E-7</v>
      </c>
      <c r="P9">
        <v>2.7968540000000001E-3</v>
      </c>
      <c r="Q9">
        <v>3.2882999999999997E-5</v>
      </c>
      <c r="R9">
        <v>3.8506088360000001</v>
      </c>
      <c r="S9">
        <v>1.9802393840000001</v>
      </c>
      <c r="T9">
        <v>20.356706112000001</v>
      </c>
      <c r="U9">
        <v>7.9412999999999993E-5</v>
      </c>
      <c r="V9">
        <v>37.213614935000003</v>
      </c>
      <c r="W9" t="s">
        <v>119</v>
      </c>
      <c r="X9" t="s">
        <v>121</v>
      </c>
      <c r="Y9" t="s">
        <v>122</v>
      </c>
      <c r="Z9" t="s">
        <v>123</v>
      </c>
      <c r="AA9" t="s">
        <v>15</v>
      </c>
    </row>
    <row r="10" spans="1:27" x14ac:dyDescent="0.25">
      <c r="A10" t="s">
        <v>120</v>
      </c>
      <c r="B10" t="s">
        <v>29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31</v>
      </c>
      <c r="I10">
        <v>3</v>
      </c>
      <c r="J10">
        <f t="shared" si="0"/>
        <v>62.991567607</v>
      </c>
      <c r="K10">
        <f t="shared" si="1"/>
        <v>22.101155374000001</v>
      </c>
      <c r="L10">
        <f t="shared" si="2"/>
        <v>2.2672859999999994E-3</v>
      </c>
      <c r="O10">
        <v>6.61E-7</v>
      </c>
      <c r="P10">
        <v>2.1510359999999998E-3</v>
      </c>
      <c r="Q10">
        <v>3.1392E-5</v>
      </c>
      <c r="R10">
        <v>3.85857509</v>
      </c>
      <c r="S10">
        <v>1.987645329</v>
      </c>
      <c r="T10">
        <v>20.113510045000002</v>
      </c>
      <c r="U10">
        <v>8.4196999999999994E-5</v>
      </c>
      <c r="V10">
        <v>37.029569856999998</v>
      </c>
      <c r="W10" t="s">
        <v>119</v>
      </c>
      <c r="X10" t="s">
        <v>121</v>
      </c>
      <c r="Y10" t="s">
        <v>122</v>
      </c>
      <c r="Z10" t="s">
        <v>123</v>
      </c>
      <c r="AA10" t="s">
        <v>14</v>
      </c>
    </row>
    <row r="11" spans="1:27" x14ac:dyDescent="0.25">
      <c r="A11" t="s">
        <v>120</v>
      </c>
      <c r="B11" t="s">
        <v>29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30</v>
      </c>
      <c r="I11">
        <v>1</v>
      </c>
      <c r="J11">
        <f t="shared" si="0"/>
        <v>16.777814727999999</v>
      </c>
      <c r="K11">
        <f t="shared" si="1"/>
        <v>5.5756715420000003</v>
      </c>
      <c r="L11">
        <f t="shared" si="2"/>
        <v>2.5646239999999997E-3</v>
      </c>
      <c r="O11">
        <v>9.850000000000001E-7</v>
      </c>
      <c r="P11">
        <v>2.48453E-3</v>
      </c>
      <c r="Q11">
        <v>2.4026E-5</v>
      </c>
      <c r="R11">
        <v>1.228926942</v>
      </c>
      <c r="S11">
        <v>0.49726105500000001</v>
      </c>
      <c r="T11">
        <v>5.0784104870000002</v>
      </c>
      <c r="U11">
        <v>5.5083000000000001E-5</v>
      </c>
      <c r="V11">
        <v>9.9706516199999999</v>
      </c>
      <c r="W11" t="s">
        <v>119</v>
      </c>
      <c r="X11" t="s">
        <v>121</v>
      </c>
      <c r="Y11" t="s">
        <v>122</v>
      </c>
      <c r="Z11" t="s">
        <v>123</v>
      </c>
      <c r="AA11" t="s">
        <v>13</v>
      </c>
    </row>
    <row r="12" spans="1:27" x14ac:dyDescent="0.25">
      <c r="A12" t="s">
        <v>120</v>
      </c>
      <c r="B12" t="s">
        <v>29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30</v>
      </c>
      <c r="I12">
        <v>2</v>
      </c>
      <c r="J12">
        <f t="shared" si="0"/>
        <v>16.915164970999999</v>
      </c>
      <c r="K12">
        <f t="shared" si="1"/>
        <v>5.6244940029999997</v>
      </c>
      <c r="L12">
        <f t="shared" si="2"/>
        <v>2.1465399999999997E-3</v>
      </c>
      <c r="O12">
        <v>6.1500000000000004E-7</v>
      </c>
      <c r="P12">
        <v>2.082286E-3</v>
      </c>
      <c r="Q12">
        <v>2.4504000000000001E-5</v>
      </c>
      <c r="R12">
        <v>0.97524016000000002</v>
      </c>
      <c r="S12">
        <v>0.498494204</v>
      </c>
      <c r="T12">
        <v>5.1259997989999997</v>
      </c>
      <c r="U12">
        <v>3.9134999999999997E-5</v>
      </c>
      <c r="V12">
        <v>10.313284268</v>
      </c>
      <c r="W12" t="s">
        <v>119</v>
      </c>
      <c r="X12" t="s">
        <v>121</v>
      </c>
      <c r="Y12" t="s">
        <v>122</v>
      </c>
      <c r="Z12" t="s">
        <v>123</v>
      </c>
      <c r="AA12" t="s">
        <v>12</v>
      </c>
    </row>
    <row r="13" spans="1:27" x14ac:dyDescent="0.25">
      <c r="A13" t="s">
        <v>120</v>
      </c>
      <c r="B13" t="s">
        <v>29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30</v>
      </c>
      <c r="I13">
        <v>3</v>
      </c>
      <c r="J13">
        <f t="shared" si="0"/>
        <v>18.843904209000002</v>
      </c>
      <c r="K13">
        <f t="shared" si="1"/>
        <v>6.4788941080000004</v>
      </c>
      <c r="L13">
        <f t="shared" si="2"/>
        <v>1.8874510000000001E-3</v>
      </c>
      <c r="O13">
        <v>7.5600000000000005E-7</v>
      </c>
      <c r="P13">
        <v>1.822454E-3</v>
      </c>
      <c r="Q13">
        <v>2.4513999999999999E-5</v>
      </c>
      <c r="R13">
        <v>1.818133757</v>
      </c>
      <c r="S13">
        <v>1.3366577129999999</v>
      </c>
      <c r="T13">
        <v>5.1422363950000003</v>
      </c>
      <c r="U13">
        <v>3.9727000000000001E-5</v>
      </c>
      <c r="V13">
        <v>10.544988892999999</v>
      </c>
      <c r="W13" t="s">
        <v>119</v>
      </c>
      <c r="X13" t="s">
        <v>121</v>
      </c>
      <c r="Y13" t="s">
        <v>122</v>
      </c>
      <c r="Z13" t="s">
        <v>123</v>
      </c>
      <c r="AA13" t="s">
        <v>11</v>
      </c>
    </row>
    <row r="14" spans="1:27" x14ac:dyDescent="0.25">
      <c r="A14" t="s">
        <v>120</v>
      </c>
      <c r="B14" t="s">
        <v>29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28</v>
      </c>
      <c r="I14">
        <v>1</v>
      </c>
      <c r="J14">
        <f t="shared" si="0"/>
        <v>35.883954516000003</v>
      </c>
      <c r="K14">
        <f t="shared" si="1"/>
        <v>12.753763916</v>
      </c>
      <c r="L14">
        <f t="shared" si="2"/>
        <v>2.5104440000000001E-3</v>
      </c>
      <c r="O14">
        <v>6.4899999999999995E-7</v>
      </c>
      <c r="P14">
        <v>2.4473210000000001E-3</v>
      </c>
      <c r="Q14">
        <v>2.1835999999999999E-5</v>
      </c>
      <c r="R14">
        <v>4.1344432319999997</v>
      </c>
      <c r="S14">
        <v>2.6649823659999998</v>
      </c>
      <c r="T14">
        <v>10.08878155</v>
      </c>
      <c r="U14">
        <v>4.0638E-5</v>
      </c>
      <c r="V14">
        <v>18.993236924000001</v>
      </c>
      <c r="W14" t="s">
        <v>119</v>
      </c>
      <c r="X14" t="s">
        <v>121</v>
      </c>
      <c r="Y14" t="s">
        <v>122</v>
      </c>
      <c r="Z14" t="s">
        <v>123</v>
      </c>
      <c r="AA14" t="s">
        <v>10</v>
      </c>
    </row>
    <row r="15" spans="1:27" x14ac:dyDescent="0.25">
      <c r="A15" t="s">
        <v>120</v>
      </c>
      <c r="B15" t="s">
        <v>29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28</v>
      </c>
      <c r="I15">
        <v>2</v>
      </c>
      <c r="J15">
        <f t="shared" si="0"/>
        <v>33.184070415000001</v>
      </c>
      <c r="K15">
        <f t="shared" si="1"/>
        <v>11.078055267000002</v>
      </c>
      <c r="L15">
        <f t="shared" si="2"/>
        <v>2.1431609999999998E-3</v>
      </c>
      <c r="O15">
        <v>6.6300000000000005E-7</v>
      </c>
      <c r="P15">
        <v>2.0181919999999998E-3</v>
      </c>
      <c r="Q15">
        <v>3.5973000000000003E-5</v>
      </c>
      <c r="R15">
        <v>2.452443476</v>
      </c>
      <c r="S15">
        <v>0.99240086900000002</v>
      </c>
      <c r="T15">
        <v>10.085654398000001</v>
      </c>
      <c r="U15">
        <v>8.8332999999999996E-5</v>
      </c>
      <c r="V15">
        <v>19.651428510999999</v>
      </c>
      <c r="W15" t="s">
        <v>119</v>
      </c>
      <c r="X15" t="s">
        <v>121</v>
      </c>
      <c r="Y15" t="s">
        <v>122</v>
      </c>
      <c r="Z15" t="s">
        <v>123</v>
      </c>
      <c r="AA15" t="s">
        <v>9</v>
      </c>
    </row>
    <row r="16" spans="1:27" x14ac:dyDescent="0.25">
      <c r="A16" t="s">
        <v>120</v>
      </c>
      <c r="B16" t="s">
        <v>29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28</v>
      </c>
      <c r="I16">
        <v>3</v>
      </c>
      <c r="J16">
        <f t="shared" si="0"/>
        <v>32.352167334000001</v>
      </c>
      <c r="K16">
        <f t="shared" si="1"/>
        <v>11.210445215</v>
      </c>
      <c r="L16">
        <f t="shared" si="2"/>
        <v>2.7902879999999997E-3</v>
      </c>
      <c r="O16">
        <v>3.1879999999999998E-6</v>
      </c>
      <c r="P16">
        <v>2.2518149999999999E-3</v>
      </c>
      <c r="Q16">
        <v>4.9584E-4</v>
      </c>
      <c r="R16">
        <v>1.945844047</v>
      </c>
      <c r="S16">
        <v>0.99147370199999996</v>
      </c>
      <c r="T16">
        <v>10.218971513</v>
      </c>
      <c r="U16">
        <v>3.9444999999999999E-5</v>
      </c>
      <c r="V16">
        <v>19.193087783999999</v>
      </c>
      <c r="W16" t="s">
        <v>119</v>
      </c>
      <c r="X16" t="s">
        <v>121</v>
      </c>
      <c r="Y16" t="s">
        <v>122</v>
      </c>
      <c r="Z16" t="s">
        <v>123</v>
      </c>
      <c r="AA16" t="s">
        <v>0</v>
      </c>
    </row>
    <row r="17" spans="1:27" x14ac:dyDescent="0.25">
      <c r="A17" t="s">
        <v>120</v>
      </c>
      <c r="B17" t="s">
        <v>29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77</v>
      </c>
      <c r="I17">
        <v>1</v>
      </c>
      <c r="J17">
        <f t="shared" si="0"/>
        <v>270.66896311400001</v>
      </c>
      <c r="K17">
        <f t="shared" si="1"/>
        <v>190.68363023199998</v>
      </c>
      <c r="L17">
        <f t="shared" si="2"/>
        <v>0.18033038500000001</v>
      </c>
      <c r="O17">
        <v>9.8899999999999998E-7</v>
      </c>
      <c r="P17">
        <v>6.1786610000000002E-3</v>
      </c>
      <c r="Q17">
        <v>0.173761637</v>
      </c>
      <c r="R17">
        <v>45.618684743999999</v>
      </c>
      <c r="S17">
        <v>1.990810502</v>
      </c>
      <c r="T17">
        <v>188.69281973</v>
      </c>
      <c r="U17">
        <v>3.8909799999999999E-4</v>
      </c>
      <c r="V17">
        <v>34.186317752999997</v>
      </c>
      <c r="W17" t="s">
        <v>119</v>
      </c>
      <c r="X17" t="s">
        <v>121</v>
      </c>
      <c r="Y17" t="s">
        <v>122</v>
      </c>
      <c r="Z17" t="s">
        <v>123</v>
      </c>
      <c r="AA17" t="s">
        <v>83</v>
      </c>
    </row>
    <row r="18" spans="1:27" x14ac:dyDescent="0.25">
      <c r="A18" t="s">
        <v>120</v>
      </c>
      <c r="B18" t="s">
        <v>29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77</v>
      </c>
      <c r="I18">
        <v>2</v>
      </c>
      <c r="J18">
        <f t="shared" si="0"/>
        <v>269.960346356</v>
      </c>
      <c r="K18">
        <f t="shared" si="1"/>
        <v>190.29499798500001</v>
      </c>
      <c r="L18">
        <f t="shared" si="2"/>
        <v>0.20006394599999999</v>
      </c>
      <c r="O18">
        <v>2.1239999999999999E-6</v>
      </c>
      <c r="P18">
        <v>2.3624387E-2</v>
      </c>
      <c r="Q18">
        <v>0.176092639</v>
      </c>
      <c r="R18">
        <v>45.658682945999999</v>
      </c>
      <c r="S18">
        <v>1.9884060610000001</v>
      </c>
      <c r="T18">
        <v>188.306591924</v>
      </c>
      <c r="U18">
        <v>3.4479600000000002E-4</v>
      </c>
      <c r="V18">
        <v>33.806601479000001</v>
      </c>
      <c r="W18" t="s">
        <v>119</v>
      </c>
      <c r="X18" t="s">
        <v>121</v>
      </c>
      <c r="Y18" t="s">
        <v>122</v>
      </c>
      <c r="Z18" t="s">
        <v>123</v>
      </c>
      <c r="AA18" t="s">
        <v>84</v>
      </c>
    </row>
    <row r="19" spans="1:27" x14ac:dyDescent="0.25">
      <c r="A19" t="s">
        <v>120</v>
      </c>
      <c r="B19" t="s">
        <v>29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77</v>
      </c>
      <c r="I19">
        <v>3</v>
      </c>
      <c r="J19">
        <f t="shared" si="0"/>
        <v>270.53972267500001</v>
      </c>
      <c r="K19">
        <f t="shared" si="1"/>
        <v>190.481101333</v>
      </c>
      <c r="L19">
        <f t="shared" si="2"/>
        <v>0.19490620100000003</v>
      </c>
      <c r="O19">
        <v>6.5000000000000002E-7</v>
      </c>
      <c r="P19">
        <v>1.9690081000000002E-2</v>
      </c>
      <c r="Q19">
        <v>0.174871369</v>
      </c>
      <c r="R19">
        <v>45.563901784999999</v>
      </c>
      <c r="S19">
        <v>1.986453536</v>
      </c>
      <c r="T19">
        <v>188.494647797</v>
      </c>
      <c r="U19">
        <v>3.4410099999999998E-4</v>
      </c>
      <c r="V19">
        <v>34.299813356000001</v>
      </c>
      <c r="W19" t="s">
        <v>119</v>
      </c>
      <c r="X19" t="s">
        <v>121</v>
      </c>
      <c r="Y19" t="s">
        <v>122</v>
      </c>
      <c r="Z19" t="s">
        <v>123</v>
      </c>
      <c r="AA19" t="s">
        <v>85</v>
      </c>
    </row>
    <row r="20" spans="1:27" x14ac:dyDescent="0.25">
      <c r="A20" t="s">
        <v>120</v>
      </c>
      <c r="B20" t="s">
        <v>29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77</v>
      </c>
      <c r="I20">
        <v>4</v>
      </c>
      <c r="J20">
        <f t="shared" si="0"/>
        <v>270.455136267</v>
      </c>
      <c r="K20">
        <f t="shared" si="1"/>
        <v>191.12327235000001</v>
      </c>
      <c r="L20">
        <f t="shared" si="2"/>
        <v>0.18170659899999997</v>
      </c>
      <c r="O20">
        <v>6.5199999999999996E-7</v>
      </c>
      <c r="P20">
        <v>8.2277089999999997E-3</v>
      </c>
      <c r="Q20">
        <v>0.17311421699999999</v>
      </c>
      <c r="R20">
        <v>45.033336247000001</v>
      </c>
      <c r="S20">
        <v>1.9850146719999999</v>
      </c>
      <c r="T20">
        <v>189.138257678</v>
      </c>
      <c r="U20">
        <v>3.6402100000000002E-4</v>
      </c>
      <c r="V20">
        <v>34.116821070999997</v>
      </c>
      <c r="W20" t="s">
        <v>119</v>
      </c>
      <c r="X20" t="s">
        <v>121</v>
      </c>
      <c r="Y20" t="s">
        <v>122</v>
      </c>
      <c r="Z20" t="s">
        <v>123</v>
      </c>
      <c r="AA20" t="s">
        <v>86</v>
      </c>
    </row>
    <row r="21" spans="1:27" x14ac:dyDescent="0.25">
      <c r="A21" t="s">
        <v>120</v>
      </c>
      <c r="B21" t="s">
        <v>29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77</v>
      </c>
      <c r="I21">
        <v>5</v>
      </c>
      <c r="J21">
        <f t="shared" si="0"/>
        <v>271.63689953599999</v>
      </c>
      <c r="K21">
        <f t="shared" si="1"/>
        <v>190.833095536</v>
      </c>
      <c r="L21">
        <f t="shared" si="2"/>
        <v>0.19970218200000001</v>
      </c>
      <c r="O21">
        <v>6.4899999999999995E-7</v>
      </c>
      <c r="P21">
        <v>2.5181123999999999E-2</v>
      </c>
      <c r="Q21">
        <v>0.17414475800000001</v>
      </c>
      <c r="R21">
        <v>45.060808438999999</v>
      </c>
      <c r="S21">
        <v>1.9801764799999999</v>
      </c>
      <c r="T21">
        <v>188.85291905599999</v>
      </c>
      <c r="U21">
        <v>3.7565100000000001E-4</v>
      </c>
      <c r="V21">
        <v>35.543293378999998</v>
      </c>
      <c r="W21" t="s">
        <v>119</v>
      </c>
      <c r="X21" t="s">
        <v>121</v>
      </c>
      <c r="Y21" t="s">
        <v>122</v>
      </c>
      <c r="Z21" t="s">
        <v>123</v>
      </c>
      <c r="AA21" t="s">
        <v>87</v>
      </c>
    </row>
    <row r="22" spans="1:27" x14ac:dyDescent="0.25">
      <c r="A22" t="s">
        <v>120</v>
      </c>
      <c r="B22" t="s">
        <v>29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77</v>
      </c>
      <c r="I22">
        <v>6</v>
      </c>
      <c r="J22">
        <f t="shared" si="0"/>
        <v>278.15276416699999</v>
      </c>
      <c r="K22">
        <f t="shared" si="1"/>
        <v>195.11171732299999</v>
      </c>
      <c r="L22">
        <f t="shared" si="2"/>
        <v>0.19304729300000004</v>
      </c>
      <c r="O22">
        <v>6.5099999999999999E-7</v>
      </c>
      <c r="P22">
        <v>1.7896164999999999E-2</v>
      </c>
      <c r="Q22">
        <v>0.17478243600000001</v>
      </c>
      <c r="R22">
        <v>48.313610126999997</v>
      </c>
      <c r="S22">
        <v>5.3319856080000001</v>
      </c>
      <c r="T22">
        <v>189.779731715</v>
      </c>
      <c r="U22">
        <v>3.68041E-4</v>
      </c>
      <c r="V22">
        <v>34.534389423999997</v>
      </c>
      <c r="W22" t="s">
        <v>119</v>
      </c>
      <c r="X22" t="s">
        <v>121</v>
      </c>
      <c r="Y22" t="s">
        <v>122</v>
      </c>
      <c r="Z22" t="s">
        <v>123</v>
      </c>
      <c r="AA22" t="s">
        <v>88</v>
      </c>
    </row>
    <row r="23" spans="1:27" x14ac:dyDescent="0.25">
      <c r="A23" t="s">
        <v>120</v>
      </c>
      <c r="B23" t="s">
        <v>29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78</v>
      </c>
      <c r="I23">
        <v>1</v>
      </c>
      <c r="J23">
        <f t="shared" si="0"/>
        <v>78.079444741000003</v>
      </c>
      <c r="K23">
        <f t="shared" si="1"/>
        <v>52.189829476</v>
      </c>
      <c r="L23">
        <f t="shared" si="2"/>
        <v>2.3349521000000002E-2</v>
      </c>
      <c r="O23">
        <v>7.1600000000000001E-7</v>
      </c>
      <c r="P23">
        <v>4.9786980000000002E-3</v>
      </c>
      <c r="Q23">
        <v>1.8298884000000001E-2</v>
      </c>
      <c r="R23">
        <v>10.771407046</v>
      </c>
      <c r="S23">
        <v>3.9670392720000001</v>
      </c>
      <c r="T23">
        <v>48.222790203999999</v>
      </c>
      <c r="U23">
        <v>7.1223000000000006E-5</v>
      </c>
      <c r="V23">
        <v>15.094858697999999</v>
      </c>
      <c r="W23" t="s">
        <v>119</v>
      </c>
      <c r="X23" t="s">
        <v>121</v>
      </c>
      <c r="Y23" t="s">
        <v>122</v>
      </c>
      <c r="Z23" t="s">
        <v>123</v>
      </c>
      <c r="AA23" t="s">
        <v>95</v>
      </c>
    </row>
    <row r="24" spans="1:27" x14ac:dyDescent="0.25">
      <c r="A24" t="s">
        <v>120</v>
      </c>
      <c r="B24" t="s">
        <v>29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78</v>
      </c>
      <c r="I24">
        <v>2</v>
      </c>
      <c r="J24">
        <f t="shared" si="0"/>
        <v>78.459650280000005</v>
      </c>
      <c r="K24">
        <f t="shared" si="1"/>
        <v>52.558741969000003</v>
      </c>
      <c r="L24">
        <f t="shared" si="2"/>
        <v>2.2079623999999999E-2</v>
      </c>
      <c r="O24">
        <v>6.1900000000000002E-7</v>
      </c>
      <c r="P24">
        <v>3.3946610000000002E-3</v>
      </c>
      <c r="Q24">
        <v>1.8614123999999999E-2</v>
      </c>
      <c r="R24">
        <v>10.743639149</v>
      </c>
      <c r="S24">
        <v>3.9631044549999999</v>
      </c>
      <c r="T24">
        <v>48.595637514000003</v>
      </c>
      <c r="U24">
        <v>7.0220000000000002E-5</v>
      </c>
      <c r="V24">
        <v>15.135189538000001</v>
      </c>
      <c r="W24" t="s">
        <v>119</v>
      </c>
      <c r="X24" t="s">
        <v>121</v>
      </c>
      <c r="Y24" t="s">
        <v>122</v>
      </c>
      <c r="Z24" t="s">
        <v>123</v>
      </c>
      <c r="AA24" t="s">
        <v>96</v>
      </c>
    </row>
    <row r="25" spans="1:27" x14ac:dyDescent="0.25">
      <c r="A25" t="s">
        <v>120</v>
      </c>
      <c r="B25" t="s">
        <v>29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78</v>
      </c>
      <c r="I25">
        <v>3</v>
      </c>
      <c r="J25">
        <f t="shared" si="0"/>
        <v>78.112486513999997</v>
      </c>
      <c r="K25">
        <f t="shared" si="1"/>
        <v>52.063808737000002</v>
      </c>
      <c r="L25">
        <f t="shared" si="2"/>
        <v>2.2866491000000003E-2</v>
      </c>
      <c r="O25">
        <v>9.0100000000000003E-7</v>
      </c>
      <c r="P25">
        <v>3.8860660000000001E-3</v>
      </c>
      <c r="Q25">
        <v>1.8876830000000001E-2</v>
      </c>
      <c r="R25">
        <v>10.81925558</v>
      </c>
      <c r="S25">
        <v>3.9538489189999999</v>
      </c>
      <c r="T25">
        <v>48.109959818</v>
      </c>
      <c r="U25">
        <v>1.02694E-4</v>
      </c>
      <c r="V25">
        <v>15.206555706</v>
      </c>
      <c r="W25" t="s">
        <v>119</v>
      </c>
      <c r="X25" t="s">
        <v>121</v>
      </c>
      <c r="Y25" t="s">
        <v>122</v>
      </c>
      <c r="Z25" t="s">
        <v>123</v>
      </c>
      <c r="AA25" t="s">
        <v>97</v>
      </c>
    </row>
    <row r="26" spans="1:27" x14ac:dyDescent="0.25">
      <c r="A26" t="s">
        <v>120</v>
      </c>
      <c r="B26" t="s">
        <v>29</v>
      </c>
      <c r="C26">
        <v>4</v>
      </c>
      <c r="D26">
        <v>31</v>
      </c>
      <c r="E26" t="s">
        <v>24</v>
      </c>
      <c r="F26">
        <v>1</v>
      </c>
      <c r="G26">
        <v>64</v>
      </c>
      <c r="H26" t="s">
        <v>78</v>
      </c>
      <c r="I26">
        <v>4</v>
      </c>
      <c r="J26">
        <f t="shared" si="0"/>
        <v>77.898969106999999</v>
      </c>
      <c r="K26">
        <f t="shared" si="1"/>
        <v>52.472942001</v>
      </c>
      <c r="L26">
        <f t="shared" si="2"/>
        <v>2.3628474999999999E-2</v>
      </c>
      <c r="O26">
        <v>7.7400000000000002E-7</v>
      </c>
      <c r="P26">
        <v>5.2535239999999999E-3</v>
      </c>
      <c r="Q26">
        <v>1.8303185999999999E-2</v>
      </c>
      <c r="R26">
        <v>10.603188613</v>
      </c>
      <c r="S26">
        <v>3.9584944009999998</v>
      </c>
      <c r="T26">
        <v>48.514447599999997</v>
      </c>
      <c r="U26">
        <v>7.0990999999999998E-5</v>
      </c>
      <c r="V26">
        <v>14.799210018</v>
      </c>
      <c r="W26" t="s">
        <v>119</v>
      </c>
      <c r="X26" t="s">
        <v>121</v>
      </c>
      <c r="Y26" t="s">
        <v>122</v>
      </c>
      <c r="Z26" t="s">
        <v>123</v>
      </c>
      <c r="AA26" t="s">
        <v>98</v>
      </c>
    </row>
    <row r="27" spans="1:27" x14ac:dyDescent="0.25">
      <c r="A27" t="s">
        <v>120</v>
      </c>
      <c r="B27" t="s">
        <v>29</v>
      </c>
      <c r="C27">
        <v>4</v>
      </c>
      <c r="D27">
        <v>31</v>
      </c>
      <c r="E27" t="s">
        <v>24</v>
      </c>
      <c r="F27">
        <v>1</v>
      </c>
      <c r="G27">
        <v>64</v>
      </c>
      <c r="H27" t="s">
        <v>78</v>
      </c>
      <c r="I27">
        <v>5</v>
      </c>
      <c r="J27">
        <f t="shared" si="0"/>
        <v>78.822198474000004</v>
      </c>
      <c r="K27">
        <f t="shared" si="1"/>
        <v>52.730991420000002</v>
      </c>
      <c r="L27">
        <f t="shared" si="2"/>
        <v>2.2295648000000001E-2</v>
      </c>
      <c r="O27">
        <v>6.0800000000000004E-7</v>
      </c>
      <c r="P27">
        <v>3.9405480000000003E-3</v>
      </c>
      <c r="Q27">
        <v>1.8269855000000002E-2</v>
      </c>
      <c r="R27">
        <v>10.627086388</v>
      </c>
      <c r="S27">
        <v>3.9682048499999998</v>
      </c>
      <c r="T27">
        <v>48.762786570000003</v>
      </c>
      <c r="U27">
        <v>8.4636999999999996E-5</v>
      </c>
      <c r="V27">
        <v>15.441825017999999</v>
      </c>
      <c r="W27" t="s">
        <v>119</v>
      </c>
      <c r="X27" t="s">
        <v>121</v>
      </c>
      <c r="Y27" t="s">
        <v>122</v>
      </c>
      <c r="Z27" t="s">
        <v>123</v>
      </c>
      <c r="AA27" t="s">
        <v>99</v>
      </c>
    </row>
    <row r="28" spans="1:27" x14ac:dyDescent="0.25">
      <c r="A28" t="s">
        <v>120</v>
      </c>
      <c r="B28" t="s">
        <v>29</v>
      </c>
      <c r="C28">
        <v>4</v>
      </c>
      <c r="D28">
        <v>31</v>
      </c>
      <c r="E28" t="s">
        <v>24</v>
      </c>
      <c r="F28">
        <v>1</v>
      </c>
      <c r="G28">
        <v>64</v>
      </c>
      <c r="H28" t="s">
        <v>78</v>
      </c>
      <c r="I28">
        <v>6</v>
      </c>
      <c r="J28">
        <f t="shared" si="0"/>
        <v>79.110187658000001</v>
      </c>
      <c r="K28">
        <f t="shared" si="1"/>
        <v>53.003831181999999</v>
      </c>
      <c r="L28">
        <f t="shared" si="2"/>
        <v>2.2436646000000001E-2</v>
      </c>
      <c r="O28">
        <v>6.5700000000000002E-7</v>
      </c>
      <c r="P28">
        <v>4.0655459999999997E-3</v>
      </c>
      <c r="Q28">
        <v>1.8270155E-2</v>
      </c>
      <c r="R28">
        <v>10.659016953</v>
      </c>
      <c r="S28">
        <v>3.9587698640000002</v>
      </c>
      <c r="T28">
        <v>49.045061318000002</v>
      </c>
      <c r="U28">
        <v>1.00288E-4</v>
      </c>
      <c r="V28">
        <v>15.424902876999999</v>
      </c>
      <c r="W28" t="s">
        <v>119</v>
      </c>
      <c r="X28" t="s">
        <v>121</v>
      </c>
      <c r="Y28" t="s">
        <v>122</v>
      </c>
      <c r="Z28" t="s">
        <v>123</v>
      </c>
      <c r="AA28" t="s">
        <v>100</v>
      </c>
    </row>
    <row r="29" spans="1:27" x14ac:dyDescent="0.25">
      <c r="A29" t="s">
        <v>120</v>
      </c>
      <c r="B29" t="s">
        <v>29</v>
      </c>
      <c r="C29">
        <v>4</v>
      </c>
      <c r="D29">
        <v>31</v>
      </c>
      <c r="E29" t="s">
        <v>24</v>
      </c>
      <c r="F29">
        <v>1</v>
      </c>
      <c r="G29">
        <v>64</v>
      </c>
      <c r="H29" t="s">
        <v>79</v>
      </c>
      <c r="I29">
        <v>1</v>
      </c>
      <c r="J29">
        <f t="shared" si="0"/>
        <v>24.253514972000001</v>
      </c>
      <c r="K29">
        <f t="shared" si="1"/>
        <v>12.558960166</v>
      </c>
      <c r="L29">
        <f t="shared" si="2"/>
        <v>4.1322170000000005E-3</v>
      </c>
      <c r="O29">
        <v>8.71E-7</v>
      </c>
      <c r="P29">
        <v>4.0743050000000003E-3</v>
      </c>
      <c r="Q29">
        <v>2.0585E-5</v>
      </c>
      <c r="R29">
        <v>2.0124146060000001</v>
      </c>
      <c r="S29">
        <v>0.99598546300000002</v>
      </c>
      <c r="T29">
        <v>11.562974703</v>
      </c>
      <c r="U29">
        <v>3.6455999999999998E-5</v>
      </c>
      <c r="V29">
        <v>9.6780079830000005</v>
      </c>
      <c r="W29" t="s">
        <v>119</v>
      </c>
      <c r="X29" t="s">
        <v>121</v>
      </c>
      <c r="Y29" t="s">
        <v>122</v>
      </c>
      <c r="Z29" t="s">
        <v>123</v>
      </c>
      <c r="AA29" t="s">
        <v>107</v>
      </c>
    </row>
    <row r="30" spans="1:27" x14ac:dyDescent="0.25">
      <c r="A30" t="s">
        <v>120</v>
      </c>
      <c r="B30" t="s">
        <v>29</v>
      </c>
      <c r="C30">
        <v>4</v>
      </c>
      <c r="D30">
        <v>31</v>
      </c>
      <c r="E30" t="s">
        <v>24</v>
      </c>
      <c r="F30">
        <v>1</v>
      </c>
      <c r="G30">
        <v>64</v>
      </c>
      <c r="H30" t="s">
        <v>79</v>
      </c>
      <c r="I30">
        <v>2</v>
      </c>
      <c r="J30">
        <f t="shared" si="0"/>
        <v>24.338319007000003</v>
      </c>
      <c r="K30">
        <f t="shared" si="1"/>
        <v>12.562388728</v>
      </c>
      <c r="L30">
        <f t="shared" si="2"/>
        <v>2.8277290000000002E-3</v>
      </c>
      <c r="O30">
        <v>1.1689999999999999E-6</v>
      </c>
      <c r="P30">
        <v>2.769072E-3</v>
      </c>
      <c r="Q30">
        <v>2.2425999999999998E-5</v>
      </c>
      <c r="R30">
        <v>2.004234845</v>
      </c>
      <c r="S30">
        <v>0.99297584000000005</v>
      </c>
      <c r="T30">
        <v>11.569412888</v>
      </c>
      <c r="U30">
        <v>3.5061999999999997E-5</v>
      </c>
      <c r="V30">
        <v>9.7688677049999999</v>
      </c>
      <c r="W30" t="s">
        <v>119</v>
      </c>
      <c r="X30" t="s">
        <v>121</v>
      </c>
      <c r="Y30" t="s">
        <v>122</v>
      </c>
      <c r="Z30" t="s">
        <v>123</v>
      </c>
      <c r="AA30" t="s">
        <v>108</v>
      </c>
    </row>
    <row r="31" spans="1:27" x14ac:dyDescent="0.25">
      <c r="A31" t="s">
        <v>120</v>
      </c>
      <c r="B31" t="s">
        <v>29</v>
      </c>
      <c r="C31">
        <v>4</v>
      </c>
      <c r="D31">
        <v>31</v>
      </c>
      <c r="E31" t="s">
        <v>24</v>
      </c>
      <c r="F31">
        <v>1</v>
      </c>
      <c r="G31">
        <v>64</v>
      </c>
      <c r="H31" t="s">
        <v>79</v>
      </c>
      <c r="I31">
        <v>3</v>
      </c>
      <c r="J31">
        <f t="shared" si="0"/>
        <v>27.384912542999999</v>
      </c>
      <c r="K31">
        <f t="shared" si="1"/>
        <v>14.214304135000001</v>
      </c>
      <c r="L31">
        <f t="shared" si="2"/>
        <v>3.4421009999999999E-3</v>
      </c>
      <c r="O31">
        <v>6.5300000000000004E-7</v>
      </c>
      <c r="P31">
        <v>3.3895409999999998E-3</v>
      </c>
      <c r="Q31">
        <v>1.9315000000000001E-5</v>
      </c>
      <c r="R31">
        <v>3.6975404850000002</v>
      </c>
      <c r="S31">
        <v>2.658476259</v>
      </c>
      <c r="T31">
        <v>11.555827876</v>
      </c>
      <c r="U31">
        <v>3.2592000000000002E-5</v>
      </c>
      <c r="V31">
        <v>9.4696258219999994</v>
      </c>
      <c r="W31" t="s">
        <v>119</v>
      </c>
      <c r="X31" t="s">
        <v>121</v>
      </c>
      <c r="Y31" t="s">
        <v>122</v>
      </c>
      <c r="Z31" t="s">
        <v>123</v>
      </c>
      <c r="AA31" t="s">
        <v>109</v>
      </c>
    </row>
    <row r="32" spans="1:27" x14ac:dyDescent="0.25">
      <c r="A32" t="s">
        <v>120</v>
      </c>
      <c r="B32" t="s">
        <v>29</v>
      </c>
      <c r="C32">
        <v>4</v>
      </c>
      <c r="D32">
        <v>31</v>
      </c>
      <c r="E32" t="s">
        <v>24</v>
      </c>
      <c r="F32">
        <v>1</v>
      </c>
      <c r="G32">
        <v>64</v>
      </c>
      <c r="H32" t="s">
        <v>79</v>
      </c>
      <c r="I32">
        <v>4</v>
      </c>
      <c r="J32">
        <f t="shared" si="0"/>
        <v>23.967225222</v>
      </c>
      <c r="K32">
        <f t="shared" si="1"/>
        <v>12.525730397</v>
      </c>
      <c r="L32">
        <f t="shared" si="2"/>
        <v>4.3821449999999996E-3</v>
      </c>
      <c r="O32">
        <v>6.4000000000000001E-7</v>
      </c>
      <c r="P32">
        <v>4.3119710000000004E-3</v>
      </c>
      <c r="Q32">
        <v>3.6903999999999998E-5</v>
      </c>
      <c r="R32">
        <v>2.0040904140000002</v>
      </c>
      <c r="S32">
        <v>0.99309820299999996</v>
      </c>
      <c r="T32">
        <v>11.532632194</v>
      </c>
      <c r="U32">
        <v>3.2629999999999998E-5</v>
      </c>
      <c r="V32">
        <v>9.433022266</v>
      </c>
      <c r="W32" t="s">
        <v>119</v>
      </c>
      <c r="X32" t="s">
        <v>121</v>
      </c>
      <c r="Y32" t="s">
        <v>122</v>
      </c>
      <c r="Z32" t="s">
        <v>123</v>
      </c>
      <c r="AA32" t="s">
        <v>110</v>
      </c>
    </row>
    <row r="33" spans="1:27" x14ac:dyDescent="0.25">
      <c r="A33" t="s">
        <v>120</v>
      </c>
      <c r="B33" t="s">
        <v>29</v>
      </c>
      <c r="C33">
        <v>4</v>
      </c>
      <c r="D33">
        <v>31</v>
      </c>
      <c r="E33" t="s">
        <v>24</v>
      </c>
      <c r="F33">
        <v>1</v>
      </c>
      <c r="G33">
        <v>64</v>
      </c>
      <c r="H33" t="s">
        <v>79</v>
      </c>
      <c r="I33">
        <v>5</v>
      </c>
      <c r="J33">
        <f t="shared" si="0"/>
        <v>24.360754182999997</v>
      </c>
      <c r="K33">
        <f t="shared" si="1"/>
        <v>12.687579543</v>
      </c>
      <c r="L33">
        <f t="shared" si="2"/>
        <v>2.7992590000000001E-3</v>
      </c>
      <c r="O33">
        <v>1.145E-6</v>
      </c>
      <c r="P33">
        <v>2.7325819999999999E-3</v>
      </c>
      <c r="Q33">
        <v>2.8581E-5</v>
      </c>
      <c r="R33">
        <v>2.0076570930000002</v>
      </c>
      <c r="S33">
        <v>0.99398584199999995</v>
      </c>
      <c r="T33">
        <v>11.693593700999999</v>
      </c>
      <c r="U33">
        <v>3.6950999999999999E-5</v>
      </c>
      <c r="V33">
        <v>9.6627182880000007</v>
      </c>
      <c r="W33" t="s">
        <v>119</v>
      </c>
      <c r="X33" t="s">
        <v>121</v>
      </c>
      <c r="Y33" t="s">
        <v>122</v>
      </c>
      <c r="Z33" t="s">
        <v>123</v>
      </c>
      <c r="AA33" t="s">
        <v>111</v>
      </c>
    </row>
    <row r="34" spans="1:27" x14ac:dyDescent="0.25">
      <c r="A34" t="s">
        <v>120</v>
      </c>
      <c r="B34" t="s">
        <v>29</v>
      </c>
      <c r="C34">
        <v>4</v>
      </c>
      <c r="D34">
        <v>31</v>
      </c>
      <c r="E34" t="s">
        <v>24</v>
      </c>
      <c r="F34">
        <v>1</v>
      </c>
      <c r="G34">
        <v>64</v>
      </c>
      <c r="H34" t="s">
        <v>79</v>
      </c>
      <c r="I34">
        <v>6</v>
      </c>
      <c r="J34">
        <f t="shared" si="0"/>
        <v>27.615747511000002</v>
      </c>
      <c r="K34">
        <f t="shared" si="1"/>
        <v>14.190164845</v>
      </c>
      <c r="L34">
        <f t="shared" si="2"/>
        <v>2.8454449999999998E-3</v>
      </c>
      <c r="O34">
        <v>6.2300000000000001E-7</v>
      </c>
      <c r="P34">
        <v>2.7856909999999999E-3</v>
      </c>
      <c r="Q34">
        <v>2.4882999999999999E-5</v>
      </c>
      <c r="R34">
        <v>3.6789931600000001</v>
      </c>
      <c r="S34">
        <v>2.6586313420000001</v>
      </c>
      <c r="T34">
        <v>11.531533503</v>
      </c>
      <c r="U34">
        <v>3.4248000000000001E-5</v>
      </c>
      <c r="V34">
        <v>9.7437440609999992</v>
      </c>
      <c r="W34" t="s">
        <v>119</v>
      </c>
      <c r="X34" t="s">
        <v>121</v>
      </c>
      <c r="Y34" t="s">
        <v>122</v>
      </c>
      <c r="Z34" t="s">
        <v>123</v>
      </c>
      <c r="AA34" t="s">
        <v>112</v>
      </c>
    </row>
  </sheetData>
  <sortState ref="A2:AA187">
    <sortCondition ref="D2:D1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workbookViewId="0">
      <selection activeCell="N68" sqref="N68"/>
    </sheetView>
  </sheetViews>
  <sheetFormatPr defaultRowHeight="15" x14ac:dyDescent="0.25"/>
  <cols>
    <col min="8" max="8" width="9.140625" customWidth="1"/>
    <col min="23" max="23" width="21" customWidth="1"/>
    <col min="25" max="25" width="17.140625" customWidth="1"/>
  </cols>
  <sheetData>
    <row r="1" spans="1:27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136</v>
      </c>
      <c r="H1" t="s">
        <v>37</v>
      </c>
      <c r="I1" t="s">
        <v>36</v>
      </c>
      <c r="J1" t="s">
        <v>129</v>
      </c>
      <c r="K1" t="s">
        <v>137</v>
      </c>
      <c r="L1" t="s">
        <v>167</v>
      </c>
      <c r="M1" t="s">
        <v>168</v>
      </c>
      <c r="N1" t="s">
        <v>169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2</v>
      </c>
      <c r="V1" t="s">
        <v>1</v>
      </c>
      <c r="W1" t="s">
        <v>132</v>
      </c>
      <c r="X1" t="s">
        <v>133</v>
      </c>
      <c r="Y1" t="s">
        <v>134</v>
      </c>
      <c r="Z1" t="s">
        <v>135</v>
      </c>
      <c r="AA1" t="s">
        <v>74</v>
      </c>
    </row>
    <row r="2" spans="1:27" x14ac:dyDescent="0.25">
      <c r="A2" t="s">
        <v>128</v>
      </c>
      <c r="B2" t="s">
        <v>25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27</v>
      </c>
      <c r="I2">
        <v>1</v>
      </c>
      <c r="J2">
        <f t="shared" ref="J2:J79" si="0">SUM(O2:V2)</f>
        <v>92.496545241000007</v>
      </c>
      <c r="K2">
        <f t="shared" ref="K2:K79" si="1">SUM(S2:T2)</f>
        <v>22.121339922000001</v>
      </c>
      <c r="L2">
        <f>SUM(O2:Q2)+U2</f>
        <v>4.7030165999999998E-2</v>
      </c>
      <c r="O2">
        <v>9.7000000000000003E-7</v>
      </c>
      <c r="P2">
        <v>4.6874753999999998E-2</v>
      </c>
      <c r="Q2">
        <v>4.9833000000000002E-5</v>
      </c>
      <c r="R2">
        <v>32.602347821000002</v>
      </c>
      <c r="S2">
        <v>1.074E-6</v>
      </c>
      <c r="T2">
        <v>22.121338848000001</v>
      </c>
      <c r="U2">
        <v>1.04609E-4</v>
      </c>
      <c r="V2">
        <v>37.725827332000001</v>
      </c>
      <c r="W2" t="s">
        <v>124</v>
      </c>
      <c r="X2" t="s">
        <v>121</v>
      </c>
      <c r="Y2" t="s">
        <v>125</v>
      </c>
      <c r="Z2" t="s">
        <v>126</v>
      </c>
      <c r="AA2" t="s">
        <v>74</v>
      </c>
    </row>
    <row r="3" spans="1:27" x14ac:dyDescent="0.25">
      <c r="A3" t="s">
        <v>128</v>
      </c>
      <c r="B3" t="s">
        <v>25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27</v>
      </c>
      <c r="I3">
        <v>2</v>
      </c>
      <c r="J3">
        <f t="shared" si="0"/>
        <v>61.929525654000003</v>
      </c>
      <c r="K3">
        <f t="shared" si="1"/>
        <v>22.117332605000001</v>
      </c>
      <c r="L3">
        <f t="shared" ref="L3:L78" si="2">SUM(O3:Q3)+U3</f>
        <v>2.4094879999999996E-3</v>
      </c>
      <c r="O3">
        <v>6.7599999999999997E-7</v>
      </c>
      <c r="P3">
        <v>2.243887E-3</v>
      </c>
      <c r="Q3">
        <v>6.6457000000000004E-5</v>
      </c>
      <c r="R3">
        <v>2.5512491100000001</v>
      </c>
      <c r="S3">
        <v>1.1310000000000001E-6</v>
      </c>
      <c r="T3">
        <v>22.117331474</v>
      </c>
      <c r="U3">
        <v>9.8468000000000007E-5</v>
      </c>
      <c r="V3">
        <v>37.258534451000003</v>
      </c>
      <c r="W3" t="s">
        <v>124</v>
      </c>
      <c r="X3" t="s">
        <v>121</v>
      </c>
      <c r="Y3" t="s">
        <v>125</v>
      </c>
      <c r="Z3" t="s">
        <v>126</v>
      </c>
      <c r="AA3" t="s">
        <v>73</v>
      </c>
    </row>
    <row r="4" spans="1:27" x14ac:dyDescent="0.25">
      <c r="A4" t="s">
        <v>128</v>
      </c>
      <c r="B4" t="s">
        <v>25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27</v>
      </c>
      <c r="I4">
        <v>3</v>
      </c>
      <c r="J4">
        <f t="shared" si="0"/>
        <v>61.681066201</v>
      </c>
      <c r="K4">
        <f t="shared" si="1"/>
        <v>22.202442712</v>
      </c>
      <c r="L4">
        <f t="shared" si="2"/>
        <v>2.5933829999999999E-3</v>
      </c>
      <c r="O4">
        <v>6.0399999999999996E-7</v>
      </c>
      <c r="P4">
        <v>2.430462E-3</v>
      </c>
      <c r="Q4">
        <v>6.3817000000000002E-5</v>
      </c>
      <c r="R4">
        <v>2.5480902909999998</v>
      </c>
      <c r="S4">
        <v>9.3900000000000003E-7</v>
      </c>
      <c r="T4">
        <v>22.202441773</v>
      </c>
      <c r="U4">
        <v>9.8499999999999995E-5</v>
      </c>
      <c r="V4">
        <v>36.927939815000002</v>
      </c>
      <c r="W4" t="s">
        <v>124</v>
      </c>
      <c r="X4" t="s">
        <v>121</v>
      </c>
      <c r="Y4" t="s">
        <v>125</v>
      </c>
      <c r="Z4" t="s">
        <v>126</v>
      </c>
      <c r="AA4" t="s">
        <v>72</v>
      </c>
    </row>
    <row r="5" spans="1:27" x14ac:dyDescent="0.25">
      <c r="A5" t="s">
        <v>128</v>
      </c>
      <c r="B5" t="s">
        <v>25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23</v>
      </c>
      <c r="I5">
        <v>1</v>
      </c>
      <c r="J5">
        <f t="shared" si="0"/>
        <v>24.378814302999999</v>
      </c>
      <c r="K5">
        <f t="shared" si="1"/>
        <v>5.7425932050000004</v>
      </c>
      <c r="L5">
        <f t="shared" si="2"/>
        <v>5.1010763000000001E-2</v>
      </c>
      <c r="O5">
        <v>1.1939999999999999E-6</v>
      </c>
      <c r="P5">
        <v>5.0910257E-2</v>
      </c>
      <c r="Q5">
        <v>6.6144999999999998E-5</v>
      </c>
      <c r="R5">
        <v>6.5897905359999998</v>
      </c>
      <c r="S5">
        <v>2.5969999999999999E-6</v>
      </c>
      <c r="T5">
        <v>5.7425906080000004</v>
      </c>
      <c r="U5">
        <v>3.3167000000000003E-5</v>
      </c>
      <c r="V5">
        <v>11.995419799</v>
      </c>
      <c r="W5" t="s">
        <v>124</v>
      </c>
      <c r="X5" t="s">
        <v>121</v>
      </c>
      <c r="Y5" t="s">
        <v>125</v>
      </c>
      <c r="Z5" t="s">
        <v>126</v>
      </c>
      <c r="AA5" t="s">
        <v>71</v>
      </c>
    </row>
    <row r="6" spans="1:27" x14ac:dyDescent="0.25">
      <c r="A6" t="s">
        <v>128</v>
      </c>
      <c r="B6" t="s">
        <v>25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23</v>
      </c>
      <c r="I6">
        <v>2</v>
      </c>
      <c r="J6">
        <f t="shared" si="0"/>
        <v>18.464957984000002</v>
      </c>
      <c r="K6">
        <f t="shared" si="1"/>
        <v>5.726244833</v>
      </c>
      <c r="L6">
        <f t="shared" si="2"/>
        <v>2.5327220000000003E-3</v>
      </c>
      <c r="O6">
        <v>1.556E-6</v>
      </c>
      <c r="P6">
        <v>2.4180320000000001E-3</v>
      </c>
      <c r="Q6">
        <v>7.5662999999999997E-5</v>
      </c>
      <c r="R6">
        <v>0.40677594500000003</v>
      </c>
      <c r="S6">
        <v>1.091E-6</v>
      </c>
      <c r="T6">
        <v>5.7262437420000003</v>
      </c>
      <c r="U6">
        <v>3.7471000000000001E-5</v>
      </c>
      <c r="V6">
        <v>12.329404483999999</v>
      </c>
      <c r="W6" t="s">
        <v>124</v>
      </c>
      <c r="X6" t="s">
        <v>121</v>
      </c>
      <c r="Y6" t="s">
        <v>125</v>
      </c>
      <c r="Z6" t="s">
        <v>126</v>
      </c>
      <c r="AA6" t="s">
        <v>70</v>
      </c>
    </row>
    <row r="7" spans="1:27" x14ac:dyDescent="0.25">
      <c r="A7" t="s">
        <v>128</v>
      </c>
      <c r="B7" t="s">
        <v>25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23</v>
      </c>
      <c r="I7">
        <v>3</v>
      </c>
      <c r="J7">
        <f t="shared" si="0"/>
        <v>18.173794494999999</v>
      </c>
      <c r="K7">
        <f t="shared" si="1"/>
        <v>5.7298142280000004</v>
      </c>
      <c r="L7">
        <f t="shared" si="2"/>
        <v>2.510244E-3</v>
      </c>
      <c r="O7">
        <v>7.1999999999999999E-7</v>
      </c>
      <c r="P7">
        <v>2.4139719999999999E-3</v>
      </c>
      <c r="Q7">
        <v>6.2252E-5</v>
      </c>
      <c r="R7">
        <v>0.41114620000000002</v>
      </c>
      <c r="S7">
        <v>1.0419999999999999E-6</v>
      </c>
      <c r="T7">
        <v>5.7298131860000003</v>
      </c>
      <c r="U7">
        <v>3.3300000000000003E-5</v>
      </c>
      <c r="V7">
        <v>12.030323823</v>
      </c>
      <c r="W7" t="s">
        <v>124</v>
      </c>
      <c r="X7" t="s">
        <v>121</v>
      </c>
      <c r="Y7" t="s">
        <v>125</v>
      </c>
      <c r="Z7" t="s">
        <v>126</v>
      </c>
      <c r="AA7" t="s">
        <v>69</v>
      </c>
    </row>
    <row r="8" spans="1:27" x14ac:dyDescent="0.25">
      <c r="A8" t="s">
        <v>127</v>
      </c>
      <c r="B8" t="s">
        <v>25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27</v>
      </c>
      <c r="I8">
        <v>1</v>
      </c>
      <c r="J8">
        <f t="shared" si="0"/>
        <v>61.767754898999996</v>
      </c>
      <c r="K8">
        <f t="shared" si="1"/>
        <v>21.741462801000001</v>
      </c>
      <c r="L8">
        <f t="shared" si="2"/>
        <v>2.9908350000000003E-3</v>
      </c>
      <c r="O8">
        <v>8.6899999999999996E-7</v>
      </c>
      <c r="P8">
        <v>2.8265289999999999E-3</v>
      </c>
      <c r="Q8">
        <v>6.4655999999999999E-5</v>
      </c>
      <c r="R8">
        <v>2.6182300559999998</v>
      </c>
      <c r="S8">
        <v>7.0319999999999998E-6</v>
      </c>
      <c r="T8">
        <v>21.741455769000002</v>
      </c>
      <c r="U8">
        <v>9.8781000000000002E-5</v>
      </c>
      <c r="V8">
        <v>37.405071206999999</v>
      </c>
      <c r="W8" t="s">
        <v>124</v>
      </c>
      <c r="X8" t="s">
        <v>121</v>
      </c>
      <c r="Y8" t="s">
        <v>125</v>
      </c>
      <c r="Z8" t="s">
        <v>126</v>
      </c>
      <c r="AA8" t="s">
        <v>68</v>
      </c>
    </row>
    <row r="9" spans="1:27" x14ac:dyDescent="0.25">
      <c r="A9" t="s">
        <v>127</v>
      </c>
      <c r="B9" t="s">
        <v>25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27</v>
      </c>
      <c r="I9">
        <v>2</v>
      </c>
      <c r="J9">
        <f t="shared" si="0"/>
        <v>61.542960246</v>
      </c>
      <c r="K9">
        <f t="shared" si="1"/>
        <v>22.170679362000001</v>
      </c>
      <c r="L9">
        <f t="shared" si="2"/>
        <v>3.0168010000000004E-3</v>
      </c>
      <c r="O9">
        <v>6.1099999999999995E-7</v>
      </c>
      <c r="P9">
        <v>2.8719919999999999E-3</v>
      </c>
      <c r="Q9">
        <v>4.9605999999999999E-5</v>
      </c>
      <c r="R9">
        <v>2.5510296719999999</v>
      </c>
      <c r="S9">
        <v>7.5299999999999999E-6</v>
      </c>
      <c r="T9">
        <v>22.170671832</v>
      </c>
      <c r="U9">
        <v>9.4592000000000005E-5</v>
      </c>
      <c r="V9">
        <v>36.818234410999999</v>
      </c>
      <c r="W9" t="s">
        <v>124</v>
      </c>
      <c r="X9" t="s">
        <v>121</v>
      </c>
      <c r="Y9" t="s">
        <v>125</v>
      </c>
      <c r="Z9" t="s">
        <v>126</v>
      </c>
      <c r="AA9" t="s">
        <v>67</v>
      </c>
    </row>
    <row r="10" spans="1:27" x14ac:dyDescent="0.25">
      <c r="A10" t="s">
        <v>127</v>
      </c>
      <c r="B10" t="s">
        <v>25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27</v>
      </c>
      <c r="I10">
        <v>3</v>
      </c>
      <c r="J10">
        <f t="shared" si="0"/>
        <v>61.319486621000003</v>
      </c>
      <c r="K10">
        <f t="shared" si="1"/>
        <v>21.839296304000001</v>
      </c>
      <c r="L10">
        <f t="shared" si="2"/>
        <v>2.9717990000000002E-3</v>
      </c>
      <c r="O10">
        <v>6.6599999999999996E-7</v>
      </c>
      <c r="P10">
        <v>2.7893000000000002E-3</v>
      </c>
      <c r="Q10">
        <v>3.6078000000000003E-5</v>
      </c>
      <c r="R10">
        <v>2.5624545849999998</v>
      </c>
      <c r="S10">
        <v>6.5699999999999998E-6</v>
      </c>
      <c r="T10">
        <v>21.839289734000001</v>
      </c>
      <c r="U10">
        <v>1.4575499999999999E-4</v>
      </c>
      <c r="V10">
        <v>36.914763933000003</v>
      </c>
      <c r="W10" t="s">
        <v>124</v>
      </c>
      <c r="X10" t="s">
        <v>121</v>
      </c>
      <c r="Y10" t="s">
        <v>125</v>
      </c>
      <c r="Z10" t="s">
        <v>126</v>
      </c>
      <c r="AA10" t="s">
        <v>66</v>
      </c>
    </row>
    <row r="11" spans="1:27" x14ac:dyDescent="0.25">
      <c r="A11" t="s">
        <v>127</v>
      </c>
      <c r="B11" t="s">
        <v>25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23</v>
      </c>
      <c r="I11">
        <v>1</v>
      </c>
      <c r="J11">
        <f t="shared" si="0"/>
        <v>17.720533502000002</v>
      </c>
      <c r="K11">
        <f t="shared" si="1"/>
        <v>5.4742806899999996</v>
      </c>
      <c r="L11">
        <f t="shared" si="2"/>
        <v>3.4032789999999999E-3</v>
      </c>
      <c r="O11">
        <v>3.9360000000000001E-6</v>
      </c>
      <c r="P11">
        <v>3.2984540000000001E-3</v>
      </c>
      <c r="Q11">
        <v>6.5090000000000002E-5</v>
      </c>
      <c r="R11">
        <v>0.41998412099999999</v>
      </c>
      <c r="S11">
        <v>6.4799999999999998E-6</v>
      </c>
      <c r="T11">
        <v>5.4742742099999999</v>
      </c>
      <c r="U11">
        <v>3.5799000000000001E-5</v>
      </c>
      <c r="V11">
        <v>11.822865412000001</v>
      </c>
      <c r="W11" t="s">
        <v>124</v>
      </c>
      <c r="X11" t="s">
        <v>121</v>
      </c>
      <c r="Y11" t="s">
        <v>125</v>
      </c>
      <c r="Z11" t="s">
        <v>126</v>
      </c>
      <c r="AA11" t="s">
        <v>65</v>
      </c>
    </row>
    <row r="12" spans="1:27" x14ac:dyDescent="0.25">
      <c r="A12" t="s">
        <v>127</v>
      </c>
      <c r="B12" t="s">
        <v>25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23</v>
      </c>
      <c r="I12">
        <v>2</v>
      </c>
      <c r="J12">
        <f t="shared" si="0"/>
        <v>17.928962650999999</v>
      </c>
      <c r="K12">
        <f t="shared" si="1"/>
        <v>5.3604194510000003</v>
      </c>
      <c r="L12">
        <f t="shared" si="2"/>
        <v>3.3019920000000001E-3</v>
      </c>
      <c r="O12">
        <v>5.7899999999999998E-7</v>
      </c>
      <c r="P12">
        <v>3.198415E-3</v>
      </c>
      <c r="Q12">
        <v>6.8019E-5</v>
      </c>
      <c r="R12">
        <v>0.41975206399999998</v>
      </c>
      <c r="S12">
        <v>6.1340000000000001E-6</v>
      </c>
      <c r="T12">
        <v>5.3604133169999999</v>
      </c>
      <c r="U12">
        <v>3.4978999999999998E-5</v>
      </c>
      <c r="V12">
        <v>12.145489144000001</v>
      </c>
      <c r="W12" t="s">
        <v>124</v>
      </c>
      <c r="X12" t="s">
        <v>121</v>
      </c>
      <c r="Y12" t="s">
        <v>125</v>
      </c>
      <c r="Z12" t="s">
        <v>126</v>
      </c>
      <c r="AA12" t="s">
        <v>64</v>
      </c>
    </row>
    <row r="13" spans="1:27" x14ac:dyDescent="0.25">
      <c r="A13" t="s">
        <v>127</v>
      </c>
      <c r="B13" t="s">
        <v>25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23</v>
      </c>
      <c r="I13">
        <v>3</v>
      </c>
      <c r="J13">
        <f t="shared" si="0"/>
        <v>17.708152734999999</v>
      </c>
      <c r="K13">
        <f t="shared" si="1"/>
        <v>5.5165545370000002</v>
      </c>
      <c r="L13">
        <f t="shared" si="2"/>
        <v>3.0315299999999997E-3</v>
      </c>
      <c r="O13">
        <v>6.8700000000000005E-7</v>
      </c>
      <c r="P13">
        <v>2.9430939999999998E-3</v>
      </c>
      <c r="Q13">
        <v>5.2571999999999997E-5</v>
      </c>
      <c r="R13">
        <v>0.414200503</v>
      </c>
      <c r="S13">
        <v>7.0870000000000001E-6</v>
      </c>
      <c r="T13">
        <v>5.51654745</v>
      </c>
      <c r="U13">
        <v>3.5176999999999999E-5</v>
      </c>
      <c r="V13">
        <v>11.774366165</v>
      </c>
      <c r="W13" t="s">
        <v>124</v>
      </c>
      <c r="X13" t="s">
        <v>121</v>
      </c>
      <c r="Y13" t="s">
        <v>125</v>
      </c>
      <c r="Z13" t="s">
        <v>126</v>
      </c>
      <c r="AA13" t="s">
        <v>63</v>
      </c>
    </row>
    <row r="14" spans="1:27" x14ac:dyDescent="0.25">
      <c r="A14" t="s">
        <v>128</v>
      </c>
      <c r="B14" t="s">
        <v>29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31</v>
      </c>
      <c r="I14">
        <v>1</v>
      </c>
      <c r="J14">
        <f t="shared" si="0"/>
        <v>137.05707989800001</v>
      </c>
      <c r="K14">
        <f t="shared" si="1"/>
        <v>18.259039244</v>
      </c>
      <c r="L14">
        <f t="shared" si="2"/>
        <v>5.7171694000000002E-2</v>
      </c>
      <c r="O14">
        <v>6.7000000000000004E-7</v>
      </c>
      <c r="P14">
        <v>5.6806245999999998E-2</v>
      </c>
      <c r="Q14">
        <v>2.7255399999999999E-4</v>
      </c>
      <c r="R14">
        <v>82.291876834000007</v>
      </c>
      <c r="S14">
        <v>6.2689999999999996E-6</v>
      </c>
      <c r="T14">
        <v>18.259032975</v>
      </c>
      <c r="U14">
        <v>9.2224000000000003E-5</v>
      </c>
      <c r="V14">
        <v>36.448992126</v>
      </c>
      <c r="W14" t="s">
        <v>124</v>
      </c>
      <c r="X14" t="s">
        <v>121</v>
      </c>
      <c r="Y14" t="s">
        <v>125</v>
      </c>
      <c r="Z14" t="s">
        <v>126</v>
      </c>
      <c r="AA14" t="s">
        <v>62</v>
      </c>
    </row>
    <row r="15" spans="1:27" x14ac:dyDescent="0.25">
      <c r="A15" t="s">
        <v>128</v>
      </c>
      <c r="B15" t="s">
        <v>29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31</v>
      </c>
      <c r="I15">
        <v>2</v>
      </c>
      <c r="J15">
        <f t="shared" si="0"/>
        <v>58.227389881999997</v>
      </c>
      <c r="K15">
        <f t="shared" si="1"/>
        <v>18.239219214999999</v>
      </c>
      <c r="L15">
        <f t="shared" si="2"/>
        <v>3.3867209999999997E-3</v>
      </c>
      <c r="O15">
        <v>6.7100000000000001E-7</v>
      </c>
      <c r="P15">
        <v>2.9491919999999998E-3</v>
      </c>
      <c r="Q15">
        <v>3.5680299999999999E-4</v>
      </c>
      <c r="R15">
        <v>3.5809601440000001</v>
      </c>
      <c r="S15">
        <v>4.4649999999999996E-6</v>
      </c>
      <c r="T15">
        <v>18.239214749999999</v>
      </c>
      <c r="U15">
        <v>8.0055000000000005E-5</v>
      </c>
      <c r="V15">
        <v>36.403823801999998</v>
      </c>
      <c r="W15" t="s">
        <v>124</v>
      </c>
      <c r="X15" t="s">
        <v>121</v>
      </c>
      <c r="Y15" t="s">
        <v>125</v>
      </c>
      <c r="Z15" t="s">
        <v>126</v>
      </c>
      <c r="AA15" t="s">
        <v>61</v>
      </c>
    </row>
    <row r="16" spans="1:27" x14ac:dyDescent="0.25">
      <c r="A16" t="s">
        <v>128</v>
      </c>
      <c r="B16" t="s">
        <v>29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31</v>
      </c>
      <c r="I16">
        <v>3</v>
      </c>
      <c r="J16">
        <f t="shared" si="0"/>
        <v>57.548602441</v>
      </c>
      <c r="K16">
        <f t="shared" si="1"/>
        <v>18.326695717</v>
      </c>
      <c r="L16">
        <f t="shared" si="2"/>
        <v>2.7617719999999996E-3</v>
      </c>
      <c r="O16">
        <v>6.3399999999999999E-7</v>
      </c>
      <c r="P16">
        <v>2.3234869999999999E-3</v>
      </c>
      <c r="Q16">
        <v>3.5240800000000002E-4</v>
      </c>
      <c r="R16">
        <v>3.5627043359999999</v>
      </c>
      <c r="S16">
        <v>4.2359999999999998E-6</v>
      </c>
      <c r="T16">
        <v>18.326691481000001</v>
      </c>
      <c r="U16">
        <v>8.5242999999999997E-5</v>
      </c>
      <c r="V16">
        <v>35.656440615999998</v>
      </c>
      <c r="W16" t="s">
        <v>124</v>
      </c>
      <c r="X16" t="s">
        <v>121</v>
      </c>
      <c r="Y16" t="s">
        <v>125</v>
      </c>
      <c r="Z16" t="s">
        <v>126</v>
      </c>
      <c r="AA16" t="s">
        <v>60</v>
      </c>
    </row>
    <row r="17" spans="1:28" x14ac:dyDescent="0.25">
      <c r="A17" t="s">
        <v>128</v>
      </c>
      <c r="B17" t="s">
        <v>29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30</v>
      </c>
      <c r="I17">
        <v>1</v>
      </c>
      <c r="J17">
        <f t="shared" si="0"/>
        <v>33.890468562999999</v>
      </c>
      <c r="K17">
        <f t="shared" si="1"/>
        <v>4.6652292869999998</v>
      </c>
      <c r="L17">
        <f t="shared" si="2"/>
        <v>5.6537795000000002E-2</v>
      </c>
      <c r="O17">
        <v>6.44E-7</v>
      </c>
      <c r="P17">
        <v>5.6124795999999998E-2</v>
      </c>
      <c r="Q17">
        <v>3.4493099999999998E-4</v>
      </c>
      <c r="R17">
        <v>19.249048785999999</v>
      </c>
      <c r="S17">
        <v>4.5390000000000001E-6</v>
      </c>
      <c r="T17">
        <v>4.665224748</v>
      </c>
      <c r="U17">
        <v>6.7423999999999997E-5</v>
      </c>
      <c r="V17">
        <v>9.9196526949999999</v>
      </c>
      <c r="W17" t="s">
        <v>124</v>
      </c>
      <c r="X17" t="s">
        <v>121</v>
      </c>
      <c r="Y17" t="s">
        <v>125</v>
      </c>
      <c r="Z17" t="s">
        <v>126</v>
      </c>
      <c r="AA17" t="s">
        <v>59</v>
      </c>
    </row>
    <row r="18" spans="1:28" x14ac:dyDescent="0.25">
      <c r="A18" t="s">
        <v>128</v>
      </c>
      <c r="B18" t="s">
        <v>29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30</v>
      </c>
      <c r="I18">
        <v>2</v>
      </c>
      <c r="J18">
        <f t="shared" si="0"/>
        <v>15.738050765000001</v>
      </c>
      <c r="K18">
        <f t="shared" si="1"/>
        <v>4.6766714570000003</v>
      </c>
      <c r="L18">
        <f t="shared" si="2"/>
        <v>3.1074080000000003E-3</v>
      </c>
      <c r="O18">
        <v>7.2399999999999997E-7</v>
      </c>
      <c r="P18">
        <v>2.5672870000000001E-3</v>
      </c>
      <c r="Q18">
        <v>4.5499100000000002E-4</v>
      </c>
      <c r="R18">
        <v>0.90080333599999995</v>
      </c>
      <c r="S18">
        <v>4.6360000000000002E-6</v>
      </c>
      <c r="T18">
        <v>4.6766668210000004</v>
      </c>
      <c r="U18">
        <v>8.4406000000000005E-5</v>
      </c>
      <c r="V18">
        <v>10.157468564</v>
      </c>
      <c r="W18" t="s">
        <v>124</v>
      </c>
      <c r="X18" t="s">
        <v>121</v>
      </c>
      <c r="Y18" t="s">
        <v>125</v>
      </c>
      <c r="Z18" t="s">
        <v>126</v>
      </c>
      <c r="AA18" t="s">
        <v>58</v>
      </c>
    </row>
    <row r="19" spans="1:28" x14ac:dyDescent="0.25">
      <c r="A19" t="s">
        <v>128</v>
      </c>
      <c r="B19" t="s">
        <v>29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30</v>
      </c>
      <c r="I19">
        <v>3</v>
      </c>
      <c r="J19">
        <f t="shared" si="0"/>
        <v>16.112351428</v>
      </c>
      <c r="K19">
        <f t="shared" si="1"/>
        <v>4.7481181489999997</v>
      </c>
      <c r="L19">
        <f t="shared" si="2"/>
        <v>3.164226E-3</v>
      </c>
      <c r="O19">
        <v>8.1500000000000003E-7</v>
      </c>
      <c r="P19">
        <v>2.507727E-3</v>
      </c>
      <c r="Q19">
        <v>5.8211999999999999E-4</v>
      </c>
      <c r="R19">
        <v>0.905419423</v>
      </c>
      <c r="S19">
        <v>3.8330000000000004E-6</v>
      </c>
      <c r="T19">
        <v>4.7481143159999997</v>
      </c>
      <c r="U19">
        <v>7.3564000000000002E-5</v>
      </c>
      <c r="V19">
        <v>10.45564963</v>
      </c>
      <c r="W19" t="s">
        <v>124</v>
      </c>
      <c r="X19" t="s">
        <v>121</v>
      </c>
      <c r="Y19" t="s">
        <v>125</v>
      </c>
      <c r="Z19" t="s">
        <v>126</v>
      </c>
      <c r="AA19" t="s">
        <v>57</v>
      </c>
    </row>
    <row r="20" spans="1:28" x14ac:dyDescent="0.25">
      <c r="A20" t="s">
        <v>128</v>
      </c>
      <c r="B20" t="s">
        <v>29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28</v>
      </c>
      <c r="I20">
        <v>1</v>
      </c>
      <c r="J20">
        <f t="shared" si="0"/>
        <v>67.962540938000004</v>
      </c>
      <c r="K20">
        <f t="shared" si="1"/>
        <v>9.2176433390000003</v>
      </c>
      <c r="L20">
        <f t="shared" si="2"/>
        <v>7.3882380999999997E-2</v>
      </c>
      <c r="O20">
        <v>4.5709999999999999E-6</v>
      </c>
      <c r="P20">
        <v>7.3396611E-2</v>
      </c>
      <c r="Q20">
        <v>3.98391E-4</v>
      </c>
      <c r="R20">
        <v>39.855048076000003</v>
      </c>
      <c r="S20">
        <v>4.5539999999999999E-6</v>
      </c>
      <c r="T20">
        <v>9.2176387850000001</v>
      </c>
      <c r="U20">
        <v>8.2807999999999997E-5</v>
      </c>
      <c r="V20">
        <v>18.815967142000002</v>
      </c>
      <c r="W20" t="s">
        <v>124</v>
      </c>
      <c r="X20" t="s">
        <v>121</v>
      </c>
      <c r="Y20" t="s">
        <v>125</v>
      </c>
      <c r="Z20" t="s">
        <v>126</v>
      </c>
      <c r="AA20" t="s">
        <v>56</v>
      </c>
    </row>
    <row r="21" spans="1:28" x14ac:dyDescent="0.25">
      <c r="A21" t="s">
        <v>128</v>
      </c>
      <c r="B21" t="s">
        <v>29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28</v>
      </c>
      <c r="I21">
        <v>2</v>
      </c>
      <c r="J21">
        <f t="shared" si="0"/>
        <v>30.626593202999999</v>
      </c>
      <c r="K21">
        <f t="shared" si="1"/>
        <v>9.2106930609999988</v>
      </c>
      <c r="L21">
        <f t="shared" si="2"/>
        <v>2.6147519999999997E-3</v>
      </c>
      <c r="O21">
        <v>6.3600000000000003E-7</v>
      </c>
      <c r="P21">
        <v>2.1560199999999998E-3</v>
      </c>
      <c r="Q21">
        <v>3.8596000000000002E-4</v>
      </c>
      <c r="R21">
        <v>1.7967046739999999</v>
      </c>
      <c r="S21">
        <v>4.0729999999999998E-6</v>
      </c>
      <c r="T21">
        <v>9.2106889879999994</v>
      </c>
      <c r="U21">
        <v>7.2136000000000002E-5</v>
      </c>
      <c r="V21">
        <v>19.616580716000001</v>
      </c>
      <c r="W21" t="s">
        <v>124</v>
      </c>
      <c r="X21" t="s">
        <v>121</v>
      </c>
      <c r="Y21" t="s">
        <v>125</v>
      </c>
      <c r="Z21" t="s">
        <v>126</v>
      </c>
      <c r="AA21" t="s">
        <v>55</v>
      </c>
    </row>
    <row r="22" spans="1:28" x14ac:dyDescent="0.25">
      <c r="A22" t="s">
        <v>128</v>
      </c>
      <c r="B22" t="s">
        <v>29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28</v>
      </c>
      <c r="I22">
        <v>3</v>
      </c>
      <c r="J22">
        <f t="shared" si="0"/>
        <v>30.588932806000003</v>
      </c>
      <c r="K22">
        <f t="shared" si="1"/>
        <v>9.3844582580000004</v>
      </c>
      <c r="L22">
        <f t="shared" si="2"/>
        <v>2.4698219999999996E-3</v>
      </c>
      <c r="O22">
        <v>8.7000000000000003E-7</v>
      </c>
      <c r="P22">
        <v>2.0697609999999998E-3</v>
      </c>
      <c r="Q22">
        <v>3.0125900000000001E-4</v>
      </c>
      <c r="R22">
        <v>1.7931209349999999</v>
      </c>
      <c r="S22">
        <v>4.2950000000000004E-6</v>
      </c>
      <c r="T22">
        <v>9.3844539630000003</v>
      </c>
      <c r="U22">
        <v>9.7931999999999997E-5</v>
      </c>
      <c r="V22">
        <v>19.408883791000001</v>
      </c>
      <c r="W22" t="s">
        <v>124</v>
      </c>
      <c r="X22" t="s">
        <v>121</v>
      </c>
      <c r="Y22" t="s">
        <v>125</v>
      </c>
      <c r="Z22" t="s">
        <v>126</v>
      </c>
      <c r="AA22" t="s">
        <v>54</v>
      </c>
    </row>
    <row r="23" spans="1:28" x14ac:dyDescent="0.25">
      <c r="A23" t="s">
        <v>127</v>
      </c>
      <c r="B23" t="s">
        <v>29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31</v>
      </c>
      <c r="I23">
        <v>1</v>
      </c>
      <c r="J23">
        <f t="shared" si="0"/>
        <v>57.321725319999999</v>
      </c>
      <c r="K23">
        <f t="shared" si="1"/>
        <v>17.47772338</v>
      </c>
      <c r="L23">
        <f t="shared" si="2"/>
        <v>3.9172790000000001E-3</v>
      </c>
      <c r="O23">
        <v>6.5700000000000002E-7</v>
      </c>
      <c r="P23">
        <v>3.356197E-3</v>
      </c>
      <c r="Q23">
        <v>4.73995E-4</v>
      </c>
      <c r="R23">
        <v>3.5323541000000001</v>
      </c>
      <c r="S23">
        <v>6.9999999999999999E-6</v>
      </c>
      <c r="T23">
        <v>17.47771638</v>
      </c>
      <c r="U23">
        <v>8.6429999999999997E-5</v>
      </c>
      <c r="V23">
        <v>36.307730561</v>
      </c>
      <c r="W23" t="s">
        <v>124</v>
      </c>
      <c r="X23" t="s">
        <v>121</v>
      </c>
      <c r="Y23" t="s">
        <v>125</v>
      </c>
      <c r="Z23" t="s">
        <v>126</v>
      </c>
      <c r="AA23" t="s">
        <v>53</v>
      </c>
    </row>
    <row r="24" spans="1:28" x14ac:dyDescent="0.25">
      <c r="A24" t="s">
        <v>127</v>
      </c>
      <c r="B24" t="s">
        <v>29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31</v>
      </c>
      <c r="I24">
        <v>2</v>
      </c>
      <c r="J24">
        <f t="shared" si="0"/>
        <v>56.654755648999995</v>
      </c>
      <c r="K24">
        <f t="shared" si="1"/>
        <v>17.903219974000002</v>
      </c>
      <c r="L24">
        <f t="shared" si="2"/>
        <v>3.3174910000000001E-3</v>
      </c>
      <c r="O24">
        <v>6.3200000000000005E-7</v>
      </c>
      <c r="P24">
        <v>2.846005E-3</v>
      </c>
      <c r="Q24">
        <v>3.8524700000000002E-4</v>
      </c>
      <c r="R24">
        <v>3.522730454</v>
      </c>
      <c r="S24">
        <v>7.7880000000000007E-6</v>
      </c>
      <c r="T24">
        <v>17.903212186000001</v>
      </c>
      <c r="U24">
        <v>8.5606999999999995E-5</v>
      </c>
      <c r="V24">
        <v>35.225487729999998</v>
      </c>
      <c r="W24" t="s">
        <v>124</v>
      </c>
      <c r="X24" t="s">
        <v>121</v>
      </c>
      <c r="Y24" t="s">
        <v>125</v>
      </c>
      <c r="Z24" t="s">
        <v>126</v>
      </c>
      <c r="AA24" t="s">
        <v>52</v>
      </c>
    </row>
    <row r="25" spans="1:28" x14ac:dyDescent="0.25">
      <c r="A25" t="s">
        <v>127</v>
      </c>
      <c r="B25" t="s">
        <v>29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31</v>
      </c>
      <c r="I25">
        <v>3</v>
      </c>
      <c r="J25">
        <f t="shared" si="0"/>
        <v>56.142892618999994</v>
      </c>
      <c r="K25">
        <f t="shared" si="1"/>
        <v>17.502838865000001</v>
      </c>
      <c r="L25">
        <f t="shared" si="2"/>
        <v>3.2712029999999999E-3</v>
      </c>
      <c r="O25">
        <v>1.1255E-5</v>
      </c>
      <c r="P25">
        <v>2.8568439999999999E-3</v>
      </c>
      <c r="Q25">
        <v>3.1642500000000001E-4</v>
      </c>
      <c r="R25">
        <v>3.5232399129999998</v>
      </c>
      <c r="S25">
        <v>7.9549999999999992E-6</v>
      </c>
      <c r="T25">
        <v>17.50283091</v>
      </c>
      <c r="U25">
        <v>8.6679000000000001E-5</v>
      </c>
      <c r="V25">
        <v>35.113542637999998</v>
      </c>
      <c r="W25" t="s">
        <v>124</v>
      </c>
      <c r="X25" t="s">
        <v>121</v>
      </c>
      <c r="Y25" t="s">
        <v>125</v>
      </c>
      <c r="Z25" t="s">
        <v>126</v>
      </c>
      <c r="AA25" t="s">
        <v>51</v>
      </c>
    </row>
    <row r="26" spans="1:28" x14ac:dyDescent="0.25">
      <c r="A26" t="s">
        <v>127</v>
      </c>
      <c r="B26" t="s">
        <v>29</v>
      </c>
      <c r="C26">
        <v>4</v>
      </c>
      <c r="D26">
        <v>31</v>
      </c>
      <c r="E26" t="s">
        <v>24</v>
      </c>
      <c r="F26">
        <v>1</v>
      </c>
      <c r="G26">
        <v>64</v>
      </c>
      <c r="H26" t="s">
        <v>30</v>
      </c>
      <c r="I26">
        <v>1</v>
      </c>
      <c r="J26">
        <f t="shared" si="0"/>
        <v>15.433158293</v>
      </c>
      <c r="K26">
        <f t="shared" si="1"/>
        <v>4.9282201880000001</v>
      </c>
      <c r="L26">
        <f t="shared" si="2"/>
        <v>4.1800780000000011E-3</v>
      </c>
      <c r="O26">
        <v>7.0500000000000003E-7</v>
      </c>
      <c r="P26">
        <v>3.8085570000000002E-3</v>
      </c>
      <c r="Q26">
        <v>2.70368E-4</v>
      </c>
      <c r="R26">
        <v>0.89249336999999995</v>
      </c>
      <c r="S26">
        <v>6.793E-6</v>
      </c>
      <c r="T26">
        <v>4.9282133950000002</v>
      </c>
      <c r="U26">
        <v>1.00448E-4</v>
      </c>
      <c r="V26">
        <v>9.6082646569999994</v>
      </c>
      <c r="W26" t="s">
        <v>124</v>
      </c>
      <c r="X26" t="s">
        <v>121</v>
      </c>
      <c r="Y26" t="s">
        <v>125</v>
      </c>
      <c r="Z26" t="s">
        <v>126</v>
      </c>
      <c r="AA26" t="s">
        <v>50</v>
      </c>
    </row>
    <row r="27" spans="1:28" x14ac:dyDescent="0.25">
      <c r="A27" t="s">
        <v>127</v>
      </c>
      <c r="B27" t="s">
        <v>29</v>
      </c>
      <c r="C27">
        <v>4</v>
      </c>
      <c r="D27">
        <v>31</v>
      </c>
      <c r="E27" t="s">
        <v>24</v>
      </c>
      <c r="F27">
        <v>1</v>
      </c>
      <c r="G27">
        <v>64</v>
      </c>
      <c r="H27" t="s">
        <v>30</v>
      </c>
      <c r="I27">
        <v>2</v>
      </c>
      <c r="J27">
        <f t="shared" si="0"/>
        <v>15.332306532999999</v>
      </c>
      <c r="K27">
        <f t="shared" si="1"/>
        <v>4.8435789570000001</v>
      </c>
      <c r="L27">
        <f t="shared" si="2"/>
        <v>3.5413440000000001E-3</v>
      </c>
      <c r="O27">
        <v>6.2799999999999996E-7</v>
      </c>
      <c r="P27">
        <v>3.0376280000000001E-3</v>
      </c>
      <c r="Q27">
        <v>4.2942099999999998E-4</v>
      </c>
      <c r="R27">
        <v>0.89060783399999999</v>
      </c>
      <c r="S27">
        <v>6.7530000000000004E-6</v>
      </c>
      <c r="T27">
        <v>4.843572204</v>
      </c>
      <c r="U27">
        <v>7.3666999999999998E-5</v>
      </c>
      <c r="V27">
        <v>9.5945783979999995</v>
      </c>
      <c r="W27" t="s">
        <v>124</v>
      </c>
      <c r="X27" t="s">
        <v>121</v>
      </c>
      <c r="Y27" t="s">
        <v>125</v>
      </c>
      <c r="Z27" t="s">
        <v>126</v>
      </c>
      <c r="AA27" t="s">
        <v>49</v>
      </c>
    </row>
    <row r="28" spans="1:28" x14ac:dyDescent="0.25">
      <c r="A28" t="s">
        <v>127</v>
      </c>
      <c r="B28" t="s">
        <v>29</v>
      </c>
      <c r="C28">
        <v>4</v>
      </c>
      <c r="D28">
        <v>31</v>
      </c>
      <c r="E28" t="s">
        <v>24</v>
      </c>
      <c r="F28">
        <v>1</v>
      </c>
      <c r="G28">
        <v>64</v>
      </c>
      <c r="H28" t="s">
        <v>30</v>
      </c>
      <c r="I28">
        <v>3</v>
      </c>
      <c r="J28">
        <f t="shared" si="0"/>
        <v>16.383077696000001</v>
      </c>
      <c r="K28">
        <f t="shared" si="1"/>
        <v>5.2379849749999998</v>
      </c>
      <c r="L28">
        <f t="shared" si="2"/>
        <v>3.4633770000000001E-3</v>
      </c>
      <c r="O28">
        <v>6.0800000000000004E-7</v>
      </c>
      <c r="P28">
        <v>2.9353629999999999E-3</v>
      </c>
      <c r="Q28">
        <v>4.5144800000000002E-4</v>
      </c>
      <c r="R28">
        <v>0.88921584600000003</v>
      </c>
      <c r="S28">
        <v>6.0229999999999998E-6</v>
      </c>
      <c r="T28">
        <v>5.2379789519999997</v>
      </c>
      <c r="U28">
        <v>7.5957999999999993E-5</v>
      </c>
      <c r="V28">
        <v>10.252413497999999</v>
      </c>
      <c r="W28" t="s">
        <v>124</v>
      </c>
      <c r="X28" t="s">
        <v>121</v>
      </c>
      <c r="Y28" t="s">
        <v>125</v>
      </c>
      <c r="Z28" t="s">
        <v>126</v>
      </c>
      <c r="AA28" t="s">
        <v>48</v>
      </c>
    </row>
    <row r="29" spans="1:28" x14ac:dyDescent="0.25">
      <c r="A29" t="s">
        <v>127</v>
      </c>
      <c r="B29" t="s">
        <v>29</v>
      </c>
      <c r="C29">
        <v>4</v>
      </c>
      <c r="D29">
        <v>31</v>
      </c>
      <c r="E29" t="s">
        <v>24</v>
      </c>
      <c r="F29">
        <v>1</v>
      </c>
      <c r="G29">
        <v>64</v>
      </c>
      <c r="H29" t="s">
        <v>28</v>
      </c>
      <c r="I29">
        <v>1</v>
      </c>
      <c r="J29">
        <f t="shared" si="0"/>
        <v>30.937090856000001</v>
      </c>
      <c r="K29">
        <f t="shared" si="1"/>
        <v>10.007413870000001</v>
      </c>
      <c r="L29">
        <f t="shared" si="2"/>
        <v>1.1278207E-2</v>
      </c>
      <c r="O29">
        <v>6.4799999999999998E-7</v>
      </c>
      <c r="P29">
        <v>1.0806636999999999E-2</v>
      </c>
      <c r="Q29">
        <v>3.96473E-4</v>
      </c>
      <c r="R29">
        <v>1.767872796</v>
      </c>
      <c r="S29">
        <v>6.5490000000000003E-6</v>
      </c>
      <c r="T29">
        <v>10.007407321000001</v>
      </c>
      <c r="U29">
        <v>7.4449000000000005E-5</v>
      </c>
      <c r="V29">
        <v>19.150525983000001</v>
      </c>
      <c r="W29" t="s">
        <v>124</v>
      </c>
      <c r="X29" t="s">
        <v>121</v>
      </c>
      <c r="Y29" t="s">
        <v>125</v>
      </c>
      <c r="Z29" t="s">
        <v>126</v>
      </c>
      <c r="AA29" t="s">
        <v>47</v>
      </c>
    </row>
    <row r="30" spans="1:28" x14ac:dyDescent="0.25">
      <c r="A30" t="s">
        <v>127</v>
      </c>
      <c r="B30" t="s">
        <v>29</v>
      </c>
      <c r="C30">
        <v>4</v>
      </c>
      <c r="D30">
        <v>31</v>
      </c>
      <c r="E30" t="s">
        <v>24</v>
      </c>
      <c r="F30">
        <v>1</v>
      </c>
      <c r="G30">
        <v>64</v>
      </c>
      <c r="H30" t="s">
        <v>28</v>
      </c>
      <c r="I30">
        <v>2</v>
      </c>
      <c r="J30">
        <f t="shared" si="0"/>
        <v>31.049445747</v>
      </c>
      <c r="K30">
        <f t="shared" si="1"/>
        <v>10.288853013000001</v>
      </c>
      <c r="L30">
        <f t="shared" si="2"/>
        <v>3.4212509999999997E-3</v>
      </c>
      <c r="O30">
        <v>5.8699999999999995E-7</v>
      </c>
      <c r="P30">
        <v>2.8761450000000001E-3</v>
      </c>
      <c r="Q30">
        <v>4.6564700000000002E-4</v>
      </c>
      <c r="R30">
        <v>1.7744446469999999</v>
      </c>
      <c r="S30">
        <v>6.5119999999999997E-6</v>
      </c>
      <c r="T30">
        <v>10.288846501</v>
      </c>
      <c r="U30">
        <v>7.8872E-5</v>
      </c>
      <c r="V30">
        <v>18.982726836000001</v>
      </c>
      <c r="W30" t="s">
        <v>124</v>
      </c>
      <c r="X30" t="s">
        <v>121</v>
      </c>
      <c r="Y30" t="s">
        <v>125</v>
      </c>
      <c r="Z30" t="s">
        <v>126</v>
      </c>
      <c r="AA30" t="s">
        <v>46</v>
      </c>
    </row>
    <row r="31" spans="1:28" x14ac:dyDescent="0.25">
      <c r="A31" t="s">
        <v>127</v>
      </c>
      <c r="B31" t="s">
        <v>29</v>
      </c>
      <c r="C31">
        <v>4</v>
      </c>
      <c r="D31">
        <v>31</v>
      </c>
      <c r="E31" t="s">
        <v>24</v>
      </c>
      <c r="F31">
        <v>1</v>
      </c>
      <c r="G31">
        <v>64</v>
      </c>
      <c r="H31" t="s">
        <v>28</v>
      </c>
      <c r="I31">
        <v>3</v>
      </c>
      <c r="J31">
        <f t="shared" si="0"/>
        <v>30.903718744000003</v>
      </c>
      <c r="K31">
        <f t="shared" si="1"/>
        <v>10.260999578</v>
      </c>
      <c r="L31">
        <f t="shared" si="2"/>
        <v>3.142527E-3</v>
      </c>
      <c r="O31">
        <v>6.6499999999999999E-7</v>
      </c>
      <c r="P31">
        <v>2.6317910000000001E-3</v>
      </c>
      <c r="Q31">
        <v>4.3941800000000001E-4</v>
      </c>
      <c r="R31">
        <v>1.771683401</v>
      </c>
      <c r="S31">
        <v>1.2425999999999999E-5</v>
      </c>
      <c r="T31">
        <v>10.260987152</v>
      </c>
      <c r="U31">
        <v>7.0653000000000003E-5</v>
      </c>
      <c r="V31">
        <v>18.867893238000001</v>
      </c>
      <c r="W31" t="s">
        <v>124</v>
      </c>
      <c r="X31" t="s">
        <v>121</v>
      </c>
      <c r="Y31" t="s">
        <v>125</v>
      </c>
      <c r="Z31" t="s">
        <v>126</v>
      </c>
      <c r="AA31" t="s">
        <v>45</v>
      </c>
    </row>
    <row r="32" spans="1:28" x14ac:dyDescent="0.25">
      <c r="A32" t="s">
        <v>128</v>
      </c>
      <c r="B32" t="s">
        <v>29</v>
      </c>
      <c r="C32">
        <v>4</v>
      </c>
      <c r="D32">
        <v>31</v>
      </c>
      <c r="E32" t="s">
        <v>24</v>
      </c>
      <c r="F32">
        <v>1</v>
      </c>
      <c r="G32">
        <v>64</v>
      </c>
      <c r="H32" t="s">
        <v>77</v>
      </c>
      <c r="I32">
        <v>10</v>
      </c>
      <c r="J32">
        <f t="shared" si="0"/>
        <v>1697.8748466760001</v>
      </c>
      <c r="K32">
        <f t="shared" si="1"/>
        <v>164.17374316800002</v>
      </c>
      <c r="L32">
        <f t="shared" si="2"/>
        <v>0.28861589900000006</v>
      </c>
      <c r="O32">
        <v>7.5300000000000003E-7</v>
      </c>
      <c r="P32">
        <v>0.105536642</v>
      </c>
      <c r="Q32">
        <v>0.182470876</v>
      </c>
      <c r="R32">
        <v>1246.7936127539999</v>
      </c>
      <c r="S32">
        <v>1.4724E-5</v>
      </c>
      <c r="T32">
        <v>164.17372844400001</v>
      </c>
      <c r="U32">
        <v>6.0762800000000003E-4</v>
      </c>
      <c r="V32">
        <v>286.618874855</v>
      </c>
      <c r="W32" t="s">
        <v>124</v>
      </c>
      <c r="X32" t="s">
        <v>121</v>
      </c>
      <c r="Y32" t="s">
        <v>125</v>
      </c>
      <c r="Z32" t="s">
        <v>126</v>
      </c>
      <c r="AA32" t="s">
        <v>149</v>
      </c>
      <c r="AB32">
        <v>8</v>
      </c>
    </row>
    <row r="33" spans="1:28" x14ac:dyDescent="0.25">
      <c r="A33" t="s">
        <v>128</v>
      </c>
      <c r="B33" t="s">
        <v>29</v>
      </c>
      <c r="C33">
        <v>4</v>
      </c>
      <c r="D33">
        <v>31</v>
      </c>
      <c r="E33" t="s">
        <v>24</v>
      </c>
      <c r="F33">
        <v>1</v>
      </c>
      <c r="G33">
        <v>64</v>
      </c>
      <c r="H33" t="s">
        <v>77</v>
      </c>
      <c r="I33">
        <v>11</v>
      </c>
      <c r="J33">
        <f t="shared" si="0"/>
        <v>671.20520912199993</v>
      </c>
      <c r="K33">
        <f t="shared" si="1"/>
        <v>335.95473189199998</v>
      </c>
      <c r="L33">
        <f t="shared" si="2"/>
        <v>0.17996885800000001</v>
      </c>
      <c r="O33">
        <v>6.0299999999999999E-7</v>
      </c>
      <c r="P33">
        <v>1.1081638E-2</v>
      </c>
      <c r="Q33">
        <v>0.16471445500000001</v>
      </c>
      <c r="R33">
        <v>47.906649606000002</v>
      </c>
      <c r="S33">
        <v>1.2449000000000001E-5</v>
      </c>
      <c r="T33">
        <v>335.95471944299999</v>
      </c>
      <c r="U33">
        <v>4.1721620000000001E-3</v>
      </c>
      <c r="V33">
        <v>287.16385876599998</v>
      </c>
      <c r="W33" t="s">
        <v>124</v>
      </c>
      <c r="X33" t="s">
        <v>121</v>
      </c>
      <c r="Y33" t="s">
        <v>125</v>
      </c>
      <c r="Z33" t="s">
        <v>126</v>
      </c>
      <c r="AA33" t="s">
        <v>150</v>
      </c>
      <c r="AB33">
        <v>8</v>
      </c>
    </row>
    <row r="34" spans="1:28" x14ac:dyDescent="0.25">
      <c r="A34" t="s">
        <v>128</v>
      </c>
      <c r="B34" t="s">
        <v>29</v>
      </c>
      <c r="C34">
        <v>4</v>
      </c>
      <c r="D34">
        <v>31</v>
      </c>
      <c r="E34" t="s">
        <v>24</v>
      </c>
      <c r="F34">
        <v>1</v>
      </c>
      <c r="G34">
        <v>64</v>
      </c>
      <c r="H34" t="s">
        <v>77</v>
      </c>
      <c r="I34">
        <v>12</v>
      </c>
      <c r="J34">
        <f t="shared" si="0"/>
        <v>697.093936794</v>
      </c>
      <c r="K34">
        <f t="shared" si="1"/>
        <v>357.58751262499999</v>
      </c>
      <c r="L34">
        <f t="shared" si="2"/>
        <v>0.17357747900000001</v>
      </c>
      <c r="O34">
        <v>6.3399999999999999E-7</v>
      </c>
      <c r="P34">
        <v>7.5898090000000003E-3</v>
      </c>
      <c r="Q34">
        <v>0.164339977</v>
      </c>
      <c r="R34">
        <v>49.200229741000001</v>
      </c>
      <c r="S34">
        <v>1.2415000000000001E-5</v>
      </c>
      <c r="T34">
        <v>357.58750020999997</v>
      </c>
      <c r="U34">
        <v>1.647059E-3</v>
      </c>
      <c r="V34">
        <v>290.13261694900001</v>
      </c>
      <c r="W34" t="s">
        <v>124</v>
      </c>
      <c r="X34" t="s">
        <v>121</v>
      </c>
      <c r="Y34" t="s">
        <v>125</v>
      </c>
      <c r="Z34" t="s">
        <v>126</v>
      </c>
      <c r="AA34" t="s">
        <v>151</v>
      </c>
      <c r="AB34">
        <v>8</v>
      </c>
    </row>
    <row r="35" spans="1:28" x14ac:dyDescent="0.25">
      <c r="A35" t="s">
        <v>128</v>
      </c>
      <c r="B35" t="s">
        <v>29</v>
      </c>
      <c r="C35">
        <v>4</v>
      </c>
      <c r="D35">
        <v>31</v>
      </c>
      <c r="E35" t="s">
        <v>24</v>
      </c>
      <c r="F35">
        <v>1</v>
      </c>
      <c r="G35">
        <v>64</v>
      </c>
      <c r="H35" t="s">
        <v>77</v>
      </c>
      <c r="I35">
        <v>13</v>
      </c>
      <c r="J35">
        <f t="shared" ref="J35:J37" si="3">SUM(O35:V35)</f>
        <v>257.763941429</v>
      </c>
      <c r="K35">
        <f t="shared" ref="K35:K37" si="4">SUM(S35:T35)</f>
        <v>164.86951953499999</v>
      </c>
      <c r="L35">
        <f t="shared" ref="L35:L37" si="5">SUM(O35:Q35)+U35</f>
        <v>0.190944113</v>
      </c>
      <c r="O35">
        <v>8.5300000000000003E-7</v>
      </c>
      <c r="P35">
        <v>7.8637949999999998E-3</v>
      </c>
      <c r="Q35">
        <v>0.18212819699999999</v>
      </c>
      <c r="R35">
        <v>59.277548602000003</v>
      </c>
      <c r="S35">
        <v>1.4773000000000001E-5</v>
      </c>
      <c r="T35">
        <v>164.86950476199999</v>
      </c>
      <c r="U35">
        <v>9.5126800000000001E-4</v>
      </c>
      <c r="V35">
        <v>33.425929179000001</v>
      </c>
      <c r="W35" t="s">
        <v>124</v>
      </c>
      <c r="X35" t="s">
        <v>121</v>
      </c>
      <c r="Y35" t="s">
        <v>125</v>
      </c>
      <c r="Z35" t="s">
        <v>126</v>
      </c>
      <c r="AA35" t="s">
        <v>149</v>
      </c>
      <c r="AB35">
        <v>8</v>
      </c>
    </row>
    <row r="36" spans="1:28" x14ac:dyDescent="0.25">
      <c r="A36" t="s">
        <v>128</v>
      </c>
      <c r="B36" t="s">
        <v>29</v>
      </c>
      <c r="C36">
        <v>4</v>
      </c>
      <c r="D36">
        <v>31</v>
      </c>
      <c r="E36" t="s">
        <v>24</v>
      </c>
      <c r="F36">
        <v>1</v>
      </c>
      <c r="G36">
        <v>64</v>
      </c>
      <c r="H36" t="s">
        <v>77</v>
      </c>
      <c r="I36">
        <v>14</v>
      </c>
      <c r="J36">
        <f t="shared" si="3"/>
        <v>239.59273818399998</v>
      </c>
      <c r="K36">
        <f t="shared" si="4"/>
        <v>160.68787881400002</v>
      </c>
      <c r="L36">
        <f t="shared" si="5"/>
        <v>0.19017421399999998</v>
      </c>
      <c r="O36">
        <v>7.9999999999999996E-7</v>
      </c>
      <c r="P36">
        <v>6.4921650000000003E-3</v>
      </c>
      <c r="Q36">
        <v>0.18265039899999999</v>
      </c>
      <c r="R36">
        <v>44.930761824999998</v>
      </c>
      <c r="S36">
        <v>1.4893E-5</v>
      </c>
      <c r="T36">
        <v>160.687863921</v>
      </c>
      <c r="U36">
        <v>1.03085E-3</v>
      </c>
      <c r="V36">
        <v>33.783923330999997</v>
      </c>
      <c r="W36" t="s">
        <v>124</v>
      </c>
      <c r="X36" t="s">
        <v>121</v>
      </c>
      <c r="Y36" t="s">
        <v>125</v>
      </c>
      <c r="Z36" t="s">
        <v>126</v>
      </c>
      <c r="AA36" t="s">
        <v>150</v>
      </c>
      <c r="AB36">
        <v>8</v>
      </c>
    </row>
    <row r="37" spans="1:28" x14ac:dyDescent="0.25">
      <c r="A37" t="s">
        <v>128</v>
      </c>
      <c r="B37" t="s">
        <v>29</v>
      </c>
      <c r="C37">
        <v>4</v>
      </c>
      <c r="D37">
        <v>31</v>
      </c>
      <c r="E37" t="s">
        <v>24</v>
      </c>
      <c r="F37">
        <v>1</v>
      </c>
      <c r="G37">
        <v>64</v>
      </c>
      <c r="H37" t="s">
        <v>77</v>
      </c>
      <c r="I37">
        <v>15</v>
      </c>
      <c r="J37">
        <f t="shared" si="3"/>
        <v>241.38036327300003</v>
      </c>
      <c r="K37">
        <f t="shared" si="4"/>
        <v>161.89372645100002</v>
      </c>
      <c r="L37">
        <f t="shared" si="5"/>
        <v>0.191212418</v>
      </c>
      <c r="O37">
        <v>7.54E-7</v>
      </c>
      <c r="P37">
        <v>6.5225650000000001E-3</v>
      </c>
      <c r="Q37">
        <v>0.18368219399999999</v>
      </c>
      <c r="R37">
        <v>44.920679088</v>
      </c>
      <c r="S37">
        <v>1.5321000000000001E-5</v>
      </c>
      <c r="T37">
        <v>161.89371113000001</v>
      </c>
      <c r="U37">
        <v>1.006905E-3</v>
      </c>
      <c r="V37">
        <v>34.374745316000002</v>
      </c>
      <c r="W37" t="s">
        <v>124</v>
      </c>
      <c r="X37" t="s">
        <v>121</v>
      </c>
      <c r="Y37" t="s">
        <v>125</v>
      </c>
      <c r="Z37" t="s">
        <v>126</v>
      </c>
      <c r="AA37" t="s">
        <v>151</v>
      </c>
      <c r="AB37">
        <v>8</v>
      </c>
    </row>
    <row r="38" spans="1:28" x14ac:dyDescent="0.25">
      <c r="A38" t="s">
        <v>128</v>
      </c>
      <c r="B38" t="s">
        <v>29</v>
      </c>
      <c r="C38">
        <v>4</v>
      </c>
      <c r="D38">
        <v>31</v>
      </c>
      <c r="E38" t="s">
        <v>24</v>
      </c>
      <c r="F38">
        <v>1</v>
      </c>
      <c r="G38">
        <v>64</v>
      </c>
      <c r="H38" t="s">
        <v>77</v>
      </c>
      <c r="I38">
        <v>1</v>
      </c>
      <c r="J38">
        <f t="shared" si="0"/>
        <v>1494.866375568</v>
      </c>
      <c r="K38">
        <f t="shared" si="1"/>
        <v>164.091113855</v>
      </c>
      <c r="L38">
        <f t="shared" si="2"/>
        <v>0.26449830699999999</v>
      </c>
      <c r="O38">
        <v>1.232E-6</v>
      </c>
      <c r="P38">
        <v>8.2810945999999996E-2</v>
      </c>
      <c r="Q38">
        <v>0.181075346</v>
      </c>
      <c r="R38">
        <v>1297.6431608370001</v>
      </c>
      <c r="S38">
        <v>1.1011E-5</v>
      </c>
      <c r="T38">
        <v>164.09110284400001</v>
      </c>
      <c r="U38">
        <v>6.1078300000000005E-4</v>
      </c>
      <c r="V38">
        <v>32.867602568999999</v>
      </c>
      <c r="W38" t="s">
        <v>124</v>
      </c>
      <c r="X38" t="s">
        <v>121</v>
      </c>
      <c r="Y38" t="s">
        <v>125</v>
      </c>
      <c r="Z38" t="s">
        <v>126</v>
      </c>
      <c r="AA38" t="s">
        <v>89</v>
      </c>
      <c r="AB38">
        <v>6</v>
      </c>
    </row>
    <row r="39" spans="1:28" x14ac:dyDescent="0.25">
      <c r="A39" t="s">
        <v>128</v>
      </c>
      <c r="B39" t="s">
        <v>29</v>
      </c>
      <c r="C39">
        <v>4</v>
      </c>
      <c r="D39">
        <v>31</v>
      </c>
      <c r="E39" t="s">
        <v>24</v>
      </c>
      <c r="F39">
        <v>1</v>
      </c>
      <c r="G39">
        <v>64</v>
      </c>
      <c r="H39" t="s">
        <v>77</v>
      </c>
      <c r="I39">
        <v>2</v>
      </c>
      <c r="J39">
        <f t="shared" si="0"/>
        <v>398.45286942099995</v>
      </c>
      <c r="K39">
        <f t="shared" si="1"/>
        <v>317.18903235499999</v>
      </c>
      <c r="L39">
        <f t="shared" si="2"/>
        <v>0.17550862699999997</v>
      </c>
      <c r="O39">
        <v>7.37E-7</v>
      </c>
      <c r="P39">
        <v>8.6021250000000004E-3</v>
      </c>
      <c r="Q39">
        <v>0.163482092</v>
      </c>
      <c r="R39">
        <v>47.939112154999997</v>
      </c>
      <c r="S39">
        <v>1.2310000000000001E-5</v>
      </c>
      <c r="T39">
        <v>317.18902004500001</v>
      </c>
      <c r="U39">
        <v>3.4236729999999999E-3</v>
      </c>
      <c r="V39">
        <v>33.149216283999998</v>
      </c>
      <c r="W39" t="s">
        <v>124</v>
      </c>
      <c r="X39" t="s">
        <v>121</v>
      </c>
      <c r="Y39" t="s">
        <v>125</v>
      </c>
      <c r="Z39" t="s">
        <v>126</v>
      </c>
      <c r="AA39" t="s">
        <v>90</v>
      </c>
      <c r="AB39">
        <v>6</v>
      </c>
    </row>
    <row r="40" spans="1:28" x14ac:dyDescent="0.25">
      <c r="A40" t="s">
        <v>128</v>
      </c>
      <c r="B40" t="s">
        <v>29</v>
      </c>
      <c r="C40">
        <v>4</v>
      </c>
      <c r="D40">
        <v>31</v>
      </c>
      <c r="E40" t="s">
        <v>24</v>
      </c>
      <c r="F40">
        <v>1</v>
      </c>
      <c r="G40">
        <v>64</v>
      </c>
      <c r="H40" t="s">
        <v>77</v>
      </c>
      <c r="I40">
        <v>3</v>
      </c>
      <c r="J40">
        <f t="shared" si="0"/>
        <v>378.20247357800002</v>
      </c>
      <c r="K40">
        <f t="shared" si="1"/>
        <v>295.95844700399999</v>
      </c>
      <c r="L40">
        <f t="shared" si="2"/>
        <v>0.17637907799999999</v>
      </c>
      <c r="O40">
        <v>7.6799999999999999E-7</v>
      </c>
      <c r="P40">
        <v>1.0546543E-2</v>
      </c>
      <c r="Q40">
        <v>0.16358149899999999</v>
      </c>
      <c r="R40">
        <v>48.023587094</v>
      </c>
      <c r="S40">
        <v>1.3072E-5</v>
      </c>
      <c r="T40">
        <v>295.95843393199999</v>
      </c>
      <c r="U40">
        <v>2.2502680000000001E-3</v>
      </c>
      <c r="V40">
        <v>34.044060401999999</v>
      </c>
      <c r="W40" t="s">
        <v>124</v>
      </c>
      <c r="X40" t="s">
        <v>121</v>
      </c>
      <c r="Y40" t="s">
        <v>125</v>
      </c>
      <c r="Z40" t="s">
        <v>126</v>
      </c>
      <c r="AA40" t="s">
        <v>91</v>
      </c>
      <c r="AB40">
        <v>6</v>
      </c>
    </row>
    <row r="41" spans="1:28" x14ac:dyDescent="0.25">
      <c r="A41" t="s">
        <v>128</v>
      </c>
      <c r="B41" t="s">
        <v>29</v>
      </c>
      <c r="C41">
        <v>4</v>
      </c>
      <c r="D41">
        <v>31</v>
      </c>
      <c r="E41" t="s">
        <v>24</v>
      </c>
      <c r="F41">
        <v>1</v>
      </c>
      <c r="G41">
        <v>64</v>
      </c>
      <c r="H41" t="s">
        <v>77</v>
      </c>
      <c r="I41">
        <v>4</v>
      </c>
      <c r="J41">
        <f t="shared" si="0"/>
        <v>1492.0813524959999</v>
      </c>
      <c r="K41">
        <f t="shared" si="1"/>
        <v>163.937974709</v>
      </c>
      <c r="L41">
        <f t="shared" si="2"/>
        <v>0.275239136</v>
      </c>
      <c r="O41">
        <v>7.8700000000000005E-7</v>
      </c>
      <c r="P41">
        <v>9.2787893999999996E-2</v>
      </c>
      <c r="Q41">
        <v>0.18185878599999999</v>
      </c>
      <c r="R41">
        <v>1294.2355108080001</v>
      </c>
      <c r="S41">
        <v>1.0753E-5</v>
      </c>
      <c r="T41">
        <v>163.937963956</v>
      </c>
      <c r="U41">
        <v>5.9166899999999996E-4</v>
      </c>
      <c r="V41">
        <v>33.632627843000002</v>
      </c>
      <c r="W41" t="s">
        <v>124</v>
      </c>
      <c r="X41" t="s">
        <v>121</v>
      </c>
      <c r="Y41" t="s">
        <v>125</v>
      </c>
      <c r="Z41" t="s">
        <v>126</v>
      </c>
      <c r="AA41" t="s">
        <v>152</v>
      </c>
      <c r="AB41">
        <v>6</v>
      </c>
    </row>
    <row r="42" spans="1:28" x14ac:dyDescent="0.25">
      <c r="A42" t="s">
        <v>128</v>
      </c>
      <c r="B42" t="s">
        <v>29</v>
      </c>
      <c r="C42">
        <v>4</v>
      </c>
      <c r="D42">
        <v>31</v>
      </c>
      <c r="E42" t="s">
        <v>24</v>
      </c>
      <c r="F42">
        <v>1</v>
      </c>
      <c r="G42">
        <v>64</v>
      </c>
      <c r="H42" t="s">
        <v>77</v>
      </c>
      <c r="I42">
        <v>5</v>
      </c>
      <c r="J42">
        <f t="shared" si="0"/>
        <v>494.020536908</v>
      </c>
      <c r="K42">
        <f t="shared" si="1"/>
        <v>411.90849425599998</v>
      </c>
      <c r="L42">
        <f t="shared" si="2"/>
        <v>0.175076923</v>
      </c>
      <c r="O42">
        <v>7.3799999999999996E-7</v>
      </c>
      <c r="P42">
        <v>9.1026230000000007E-3</v>
      </c>
      <c r="Q42">
        <v>0.164056914</v>
      </c>
      <c r="R42">
        <v>47.969394893</v>
      </c>
      <c r="S42">
        <v>1.2781E-5</v>
      </c>
      <c r="T42">
        <v>411.90848147499997</v>
      </c>
      <c r="U42">
        <v>1.916648E-3</v>
      </c>
      <c r="V42">
        <v>33.967570836</v>
      </c>
      <c r="W42" t="s">
        <v>124</v>
      </c>
      <c r="X42" t="s">
        <v>121</v>
      </c>
      <c r="Y42" t="s">
        <v>125</v>
      </c>
      <c r="Z42" t="s">
        <v>126</v>
      </c>
      <c r="AA42" t="s">
        <v>153</v>
      </c>
      <c r="AB42">
        <v>6</v>
      </c>
    </row>
    <row r="43" spans="1:28" x14ac:dyDescent="0.25">
      <c r="A43" t="s">
        <v>128</v>
      </c>
      <c r="B43" t="s">
        <v>29</v>
      </c>
      <c r="C43">
        <v>4</v>
      </c>
      <c r="D43">
        <v>31</v>
      </c>
      <c r="E43" t="s">
        <v>24</v>
      </c>
      <c r="F43">
        <v>1</v>
      </c>
      <c r="G43">
        <v>64</v>
      </c>
      <c r="H43" t="s">
        <v>77</v>
      </c>
      <c r="I43">
        <v>6</v>
      </c>
      <c r="J43">
        <f t="shared" si="0"/>
        <v>408.95338589099998</v>
      </c>
      <c r="K43">
        <f t="shared" si="1"/>
        <v>325.535222659</v>
      </c>
      <c r="L43">
        <f t="shared" si="2"/>
        <v>0.18092627</v>
      </c>
      <c r="O43">
        <v>1.1069999999999999E-6</v>
      </c>
      <c r="P43">
        <v>1.3414982000000001E-2</v>
      </c>
      <c r="Q43">
        <v>0.16453223</v>
      </c>
      <c r="R43">
        <v>49.397700954999998</v>
      </c>
      <c r="S43">
        <v>1.6650000000000002E-5</v>
      </c>
      <c r="T43">
        <v>325.53520600899998</v>
      </c>
      <c r="U43">
        <v>2.9779509999999999E-3</v>
      </c>
      <c r="V43">
        <v>33.839536007</v>
      </c>
      <c r="W43" t="s">
        <v>124</v>
      </c>
      <c r="X43" t="s">
        <v>121</v>
      </c>
      <c r="Y43" t="s">
        <v>125</v>
      </c>
      <c r="Z43" t="s">
        <v>126</v>
      </c>
      <c r="AA43" t="s">
        <v>154</v>
      </c>
      <c r="AB43">
        <v>6</v>
      </c>
    </row>
    <row r="44" spans="1:28" x14ac:dyDescent="0.25">
      <c r="A44" t="s">
        <v>128</v>
      </c>
      <c r="B44" t="s">
        <v>29</v>
      </c>
      <c r="C44">
        <v>4</v>
      </c>
      <c r="D44">
        <v>31</v>
      </c>
      <c r="E44" t="s">
        <v>24</v>
      </c>
      <c r="F44">
        <v>1</v>
      </c>
      <c r="G44">
        <v>64</v>
      </c>
      <c r="H44" t="s">
        <v>77</v>
      </c>
      <c r="I44">
        <v>7</v>
      </c>
      <c r="J44">
        <f t="shared" si="0"/>
        <v>1680.898016887</v>
      </c>
      <c r="K44">
        <f t="shared" si="1"/>
        <v>163.97513750499999</v>
      </c>
      <c r="L44">
        <f t="shared" si="2"/>
        <v>0.28589474399999998</v>
      </c>
      <c r="O44">
        <v>7.1600000000000001E-7</v>
      </c>
      <c r="P44">
        <v>0.10230475999999999</v>
      </c>
      <c r="Q44">
        <v>0.18295613799999999</v>
      </c>
      <c r="R44">
        <v>1249.0719637279999</v>
      </c>
      <c r="S44">
        <v>1.1205E-5</v>
      </c>
      <c r="T44">
        <v>163.9751263</v>
      </c>
      <c r="U44">
        <v>6.3312999999999998E-4</v>
      </c>
      <c r="V44">
        <v>267.56502090999999</v>
      </c>
      <c r="W44" t="s">
        <v>124</v>
      </c>
      <c r="X44" t="s">
        <v>121</v>
      </c>
      <c r="Y44" t="s">
        <v>125</v>
      </c>
      <c r="Z44" t="s">
        <v>126</v>
      </c>
      <c r="AA44" t="s">
        <v>155</v>
      </c>
      <c r="AB44">
        <v>7</v>
      </c>
    </row>
    <row r="45" spans="1:28" x14ac:dyDescent="0.25">
      <c r="A45" t="s">
        <v>128</v>
      </c>
      <c r="B45" t="s">
        <v>29</v>
      </c>
      <c r="C45">
        <v>4</v>
      </c>
      <c r="D45">
        <v>31</v>
      </c>
      <c r="E45" t="s">
        <v>24</v>
      </c>
      <c r="F45">
        <v>1</v>
      </c>
      <c r="G45">
        <v>64</v>
      </c>
      <c r="H45" t="s">
        <v>77</v>
      </c>
      <c r="I45">
        <v>8</v>
      </c>
      <c r="J45">
        <f t="shared" si="0"/>
        <v>643.81251146099999</v>
      </c>
      <c r="K45">
        <f t="shared" si="1"/>
        <v>332.82260587899998</v>
      </c>
      <c r="L45">
        <f t="shared" si="2"/>
        <v>0.17977135899999999</v>
      </c>
      <c r="O45">
        <v>6.8199999999999999E-7</v>
      </c>
      <c r="P45">
        <v>1.2148414999999999E-2</v>
      </c>
      <c r="Q45">
        <v>0.16469254699999999</v>
      </c>
      <c r="R45">
        <v>47.959068850000001</v>
      </c>
      <c r="S45">
        <v>1.2472E-5</v>
      </c>
      <c r="T45">
        <v>332.822593407</v>
      </c>
      <c r="U45">
        <v>2.9297149999999998E-3</v>
      </c>
      <c r="V45">
        <v>262.85106537299998</v>
      </c>
      <c r="W45" t="s">
        <v>124</v>
      </c>
      <c r="X45" t="s">
        <v>121</v>
      </c>
      <c r="Y45" t="s">
        <v>125</v>
      </c>
      <c r="Z45" t="s">
        <v>126</v>
      </c>
      <c r="AA45" t="s">
        <v>156</v>
      </c>
      <c r="AB45">
        <v>7</v>
      </c>
    </row>
    <row r="46" spans="1:28" x14ac:dyDescent="0.25">
      <c r="A46" t="s">
        <v>128</v>
      </c>
      <c r="B46" t="s">
        <v>29</v>
      </c>
      <c r="C46">
        <v>4</v>
      </c>
      <c r="D46">
        <v>31</v>
      </c>
      <c r="E46" t="s">
        <v>24</v>
      </c>
      <c r="F46">
        <v>1</v>
      </c>
      <c r="G46">
        <v>64</v>
      </c>
      <c r="H46" t="s">
        <v>77</v>
      </c>
      <c r="I46">
        <v>9</v>
      </c>
      <c r="J46">
        <f t="shared" si="0"/>
        <v>652.12642293299996</v>
      </c>
      <c r="K46">
        <f t="shared" si="1"/>
        <v>339.51669531900001</v>
      </c>
      <c r="L46">
        <f t="shared" si="2"/>
        <v>0.17674802700000003</v>
      </c>
      <c r="O46">
        <v>6.8419999999999999E-6</v>
      </c>
      <c r="P46">
        <v>1.0496582000000001E-2</v>
      </c>
      <c r="Q46">
        <v>0.163510708</v>
      </c>
      <c r="R46">
        <v>49.193625873000002</v>
      </c>
      <c r="S46">
        <v>1.3696000000000001E-5</v>
      </c>
      <c r="T46">
        <v>339.51668162300001</v>
      </c>
      <c r="U46">
        <v>2.7338950000000001E-3</v>
      </c>
      <c r="V46">
        <v>263.239353714</v>
      </c>
      <c r="W46" t="s">
        <v>124</v>
      </c>
      <c r="X46" t="s">
        <v>121</v>
      </c>
      <c r="Y46" t="s">
        <v>125</v>
      </c>
      <c r="Z46" t="s">
        <v>126</v>
      </c>
      <c r="AA46" t="s">
        <v>157</v>
      </c>
      <c r="AB46">
        <v>7</v>
      </c>
    </row>
    <row r="47" spans="1:28" x14ac:dyDescent="0.25">
      <c r="A47" t="s">
        <v>127</v>
      </c>
      <c r="B47" t="s">
        <v>29</v>
      </c>
      <c r="C47">
        <v>4</v>
      </c>
      <c r="D47">
        <v>31</v>
      </c>
      <c r="E47" t="s">
        <v>24</v>
      </c>
      <c r="F47">
        <v>1</v>
      </c>
      <c r="G47">
        <v>64</v>
      </c>
      <c r="H47" t="s">
        <v>77</v>
      </c>
      <c r="I47">
        <v>10</v>
      </c>
      <c r="J47">
        <f t="shared" si="0"/>
        <v>535.68122806500003</v>
      </c>
      <c r="K47">
        <f t="shared" si="1"/>
        <v>203.31912001699999</v>
      </c>
      <c r="L47">
        <f t="shared" si="2"/>
        <v>0.23898143900000002</v>
      </c>
      <c r="O47">
        <v>3.822E-6</v>
      </c>
      <c r="P47">
        <v>3.8109697999999997E-2</v>
      </c>
      <c r="Q47">
        <v>0.198500283</v>
      </c>
      <c r="R47">
        <v>48.844167798999997</v>
      </c>
      <c r="S47">
        <v>8.5933999999999994E-5</v>
      </c>
      <c r="T47">
        <v>203.31903408299999</v>
      </c>
      <c r="U47">
        <v>2.3676359999999998E-3</v>
      </c>
      <c r="V47">
        <v>283.27895881000001</v>
      </c>
      <c r="W47" t="s">
        <v>124</v>
      </c>
      <c r="X47" t="s">
        <v>121</v>
      </c>
      <c r="Y47" t="s">
        <v>125</v>
      </c>
      <c r="Z47" t="s">
        <v>126</v>
      </c>
      <c r="AA47" t="s">
        <v>158</v>
      </c>
      <c r="AB47">
        <v>8</v>
      </c>
    </row>
    <row r="48" spans="1:28" x14ac:dyDescent="0.25">
      <c r="A48" t="s">
        <v>127</v>
      </c>
      <c r="B48" t="s">
        <v>29</v>
      </c>
      <c r="C48">
        <v>4</v>
      </c>
      <c r="D48">
        <v>31</v>
      </c>
      <c r="E48" t="s">
        <v>24</v>
      </c>
      <c r="F48">
        <v>1</v>
      </c>
      <c r="G48">
        <v>64</v>
      </c>
      <c r="H48" t="s">
        <v>77</v>
      </c>
      <c r="I48">
        <v>11</v>
      </c>
      <c r="J48">
        <f t="shared" si="0"/>
        <v>623.06520389900004</v>
      </c>
      <c r="K48">
        <f t="shared" si="1"/>
        <v>204.627791753</v>
      </c>
      <c r="L48">
        <f t="shared" si="2"/>
        <v>0.22498915</v>
      </c>
      <c r="O48">
        <v>6.4000000000000001E-7</v>
      </c>
      <c r="P48">
        <v>2.4888041999999999E-2</v>
      </c>
      <c r="Q48">
        <v>0.19786732100000001</v>
      </c>
      <c r="R48">
        <v>128.79907577099999</v>
      </c>
      <c r="S48">
        <v>8.4532999999999999E-5</v>
      </c>
      <c r="T48">
        <v>204.62770721999999</v>
      </c>
      <c r="U48">
        <v>2.233147E-3</v>
      </c>
      <c r="V48">
        <v>289.413347225</v>
      </c>
      <c r="W48" t="s">
        <v>124</v>
      </c>
      <c r="X48" t="s">
        <v>121</v>
      </c>
      <c r="Y48" t="s">
        <v>125</v>
      </c>
      <c r="Z48" t="s">
        <v>126</v>
      </c>
      <c r="AA48" t="s">
        <v>159</v>
      </c>
      <c r="AB48">
        <v>8</v>
      </c>
    </row>
    <row r="49" spans="1:28" x14ac:dyDescent="0.25">
      <c r="A49" t="s">
        <v>127</v>
      </c>
      <c r="B49" t="s">
        <v>29</v>
      </c>
      <c r="C49">
        <v>4</v>
      </c>
      <c r="D49">
        <v>31</v>
      </c>
      <c r="E49" t="s">
        <v>24</v>
      </c>
      <c r="F49">
        <v>1</v>
      </c>
      <c r="G49">
        <v>64</v>
      </c>
      <c r="H49" t="s">
        <v>77</v>
      </c>
      <c r="I49">
        <v>12</v>
      </c>
      <c r="J49">
        <f t="shared" si="0"/>
        <v>630.05567035700005</v>
      </c>
      <c r="K49">
        <f t="shared" si="1"/>
        <v>201.31666252900001</v>
      </c>
      <c r="L49">
        <f t="shared" si="2"/>
        <v>0.231928523</v>
      </c>
      <c r="O49">
        <v>9.7499999999999998E-7</v>
      </c>
      <c r="P49">
        <v>3.1761409999999997E-2</v>
      </c>
      <c r="Q49">
        <v>0.19799740199999999</v>
      </c>
      <c r="R49">
        <v>141.57511038999999</v>
      </c>
      <c r="S49">
        <v>8.4612999999999998E-5</v>
      </c>
      <c r="T49">
        <v>201.316577916</v>
      </c>
      <c r="U49">
        <v>2.1687360000000001E-3</v>
      </c>
      <c r="V49">
        <v>286.93196891500003</v>
      </c>
      <c r="W49" t="s">
        <v>124</v>
      </c>
      <c r="X49" t="s">
        <v>121</v>
      </c>
      <c r="Y49" t="s">
        <v>125</v>
      </c>
      <c r="Z49" t="s">
        <v>126</v>
      </c>
      <c r="AA49" t="s">
        <v>160</v>
      </c>
      <c r="AB49">
        <v>8</v>
      </c>
    </row>
    <row r="50" spans="1:28" x14ac:dyDescent="0.25">
      <c r="A50" t="s">
        <v>127</v>
      </c>
      <c r="B50" t="s">
        <v>29</v>
      </c>
      <c r="C50">
        <v>4</v>
      </c>
      <c r="D50">
        <v>31</v>
      </c>
      <c r="E50" t="s">
        <v>24</v>
      </c>
      <c r="F50">
        <v>1</v>
      </c>
      <c r="G50">
        <v>64</v>
      </c>
      <c r="H50" t="s">
        <v>77</v>
      </c>
      <c r="I50">
        <v>13</v>
      </c>
      <c r="J50">
        <f t="shared" ref="J50:J52" si="6">SUM(O50:V50)</f>
        <v>232.07849593400005</v>
      </c>
      <c r="K50">
        <f t="shared" ref="K50:K52" si="7">SUM(S50:T50)</f>
        <v>162.051239141</v>
      </c>
      <c r="L50">
        <f t="shared" ref="L50:L52" si="8">SUM(O50:Q50)+U50</f>
        <v>0.20809939900000002</v>
      </c>
      <c r="O50">
        <v>4.019E-6</v>
      </c>
      <c r="P50">
        <v>1.6843439000000002E-2</v>
      </c>
      <c r="Q50">
        <v>0.18998361</v>
      </c>
      <c r="R50">
        <v>36.639659989999998</v>
      </c>
      <c r="S50">
        <v>4.7901000000000001E-5</v>
      </c>
      <c r="T50">
        <v>162.05119124000001</v>
      </c>
      <c r="U50">
        <v>1.2683309999999999E-3</v>
      </c>
      <c r="V50">
        <v>33.179497404000003</v>
      </c>
      <c r="W50" t="s">
        <v>124</v>
      </c>
      <c r="X50" t="s">
        <v>121</v>
      </c>
      <c r="Y50" t="s">
        <v>125</v>
      </c>
      <c r="Z50" t="s">
        <v>126</v>
      </c>
      <c r="AA50" t="s">
        <v>158</v>
      </c>
      <c r="AB50">
        <v>8</v>
      </c>
    </row>
    <row r="51" spans="1:28" x14ac:dyDescent="0.25">
      <c r="A51" t="s">
        <v>127</v>
      </c>
      <c r="B51" t="s">
        <v>29</v>
      </c>
      <c r="C51">
        <v>4</v>
      </c>
      <c r="D51">
        <v>31</v>
      </c>
      <c r="E51" t="s">
        <v>24</v>
      </c>
      <c r="F51">
        <v>1</v>
      </c>
      <c r="G51">
        <v>64</v>
      </c>
      <c r="H51" t="s">
        <v>77</v>
      </c>
      <c r="I51">
        <v>14</v>
      </c>
      <c r="J51">
        <f t="shared" si="6"/>
        <v>235.54356726099996</v>
      </c>
      <c r="K51">
        <f t="shared" si="7"/>
        <v>165.490548969</v>
      </c>
      <c r="L51">
        <f t="shared" si="8"/>
        <v>0.20332746000000002</v>
      </c>
      <c r="O51">
        <v>2.5009999999999999E-6</v>
      </c>
      <c r="P51">
        <v>1.1937334000000001E-2</v>
      </c>
      <c r="Q51">
        <v>0.190133198</v>
      </c>
      <c r="R51">
        <v>36.442330794999997</v>
      </c>
      <c r="S51">
        <v>3.9777999999999998E-5</v>
      </c>
      <c r="T51">
        <v>165.490509191</v>
      </c>
      <c r="U51">
        <v>1.254427E-3</v>
      </c>
      <c r="V51">
        <v>33.407360036999997</v>
      </c>
      <c r="W51" t="s">
        <v>124</v>
      </c>
      <c r="X51" t="s">
        <v>121</v>
      </c>
      <c r="Y51" t="s">
        <v>125</v>
      </c>
      <c r="Z51" t="s">
        <v>126</v>
      </c>
      <c r="AA51" t="s">
        <v>159</v>
      </c>
      <c r="AB51">
        <v>8</v>
      </c>
    </row>
    <row r="52" spans="1:28" x14ac:dyDescent="0.25">
      <c r="A52" t="s">
        <v>127</v>
      </c>
      <c r="B52" t="s">
        <v>29</v>
      </c>
      <c r="C52">
        <v>4</v>
      </c>
      <c r="D52">
        <v>31</v>
      </c>
      <c r="E52" t="s">
        <v>24</v>
      </c>
      <c r="F52">
        <v>1</v>
      </c>
      <c r="G52">
        <v>64</v>
      </c>
      <c r="H52" t="s">
        <v>77</v>
      </c>
      <c r="I52">
        <v>15</v>
      </c>
      <c r="J52">
        <f t="shared" si="6"/>
        <v>231.89519907599998</v>
      </c>
      <c r="K52">
        <f t="shared" si="7"/>
        <v>162.66593060700001</v>
      </c>
      <c r="L52">
        <f t="shared" si="8"/>
        <v>0.20228417600000001</v>
      </c>
      <c r="O52">
        <v>2.6120000000000001E-6</v>
      </c>
      <c r="P52">
        <v>1.1527067E-2</v>
      </c>
      <c r="Q52">
        <v>0.18949426899999999</v>
      </c>
      <c r="R52">
        <v>36.561997323999996</v>
      </c>
      <c r="S52">
        <v>4.0707000000000002E-5</v>
      </c>
      <c r="T52">
        <v>162.6658899</v>
      </c>
      <c r="U52">
        <v>1.260228E-3</v>
      </c>
      <c r="V52">
        <v>32.464986969000002</v>
      </c>
      <c r="W52" t="s">
        <v>124</v>
      </c>
      <c r="X52" t="s">
        <v>121</v>
      </c>
      <c r="Y52" t="s">
        <v>125</v>
      </c>
      <c r="Z52" t="s">
        <v>126</v>
      </c>
      <c r="AA52" t="s">
        <v>160</v>
      </c>
      <c r="AB52">
        <v>8</v>
      </c>
    </row>
    <row r="53" spans="1:28" x14ac:dyDescent="0.25">
      <c r="A53" t="s">
        <v>127</v>
      </c>
      <c r="B53" t="s">
        <v>29</v>
      </c>
      <c r="C53">
        <v>4</v>
      </c>
      <c r="D53">
        <v>31</v>
      </c>
      <c r="E53" t="s">
        <v>24</v>
      </c>
      <c r="F53">
        <v>1</v>
      </c>
      <c r="G53">
        <v>64</v>
      </c>
      <c r="H53" t="s">
        <v>77</v>
      </c>
      <c r="I53">
        <v>1</v>
      </c>
      <c r="J53">
        <f t="shared" si="0"/>
        <v>561.52143956700002</v>
      </c>
      <c r="K53">
        <f t="shared" si="1"/>
        <v>204.19231389699999</v>
      </c>
      <c r="L53">
        <f t="shared" si="2"/>
        <v>0.22788351600000001</v>
      </c>
      <c r="O53">
        <v>6.3799999999999997E-7</v>
      </c>
      <c r="P53">
        <v>2.6010872000000001E-2</v>
      </c>
      <c r="Q53">
        <v>0.19957018800000001</v>
      </c>
      <c r="R53">
        <v>324.59853220000002</v>
      </c>
      <c r="S53">
        <v>9.2029999999999998E-5</v>
      </c>
      <c r="T53">
        <v>204.192221867</v>
      </c>
      <c r="U53">
        <v>2.3018180000000002E-3</v>
      </c>
      <c r="V53">
        <v>32.502709953999997</v>
      </c>
      <c r="W53" t="s">
        <v>124</v>
      </c>
      <c r="X53" t="s">
        <v>121</v>
      </c>
      <c r="Y53" t="s">
        <v>125</v>
      </c>
      <c r="Z53" t="s">
        <v>126</v>
      </c>
      <c r="AA53" t="s">
        <v>92</v>
      </c>
      <c r="AB53">
        <v>6</v>
      </c>
    </row>
    <row r="54" spans="1:28" x14ac:dyDescent="0.25">
      <c r="A54" t="s">
        <v>127</v>
      </c>
      <c r="B54" t="s">
        <v>29</v>
      </c>
      <c r="C54">
        <v>4</v>
      </c>
      <c r="D54">
        <v>31</v>
      </c>
      <c r="E54" t="s">
        <v>24</v>
      </c>
      <c r="F54">
        <v>1</v>
      </c>
      <c r="G54">
        <v>64</v>
      </c>
      <c r="H54" t="s">
        <v>77</v>
      </c>
      <c r="I54">
        <v>2</v>
      </c>
      <c r="J54">
        <f t="shared" si="0"/>
        <v>451.34608406900003</v>
      </c>
      <c r="K54">
        <f t="shared" si="1"/>
        <v>203.040959012</v>
      </c>
      <c r="L54">
        <f t="shared" si="2"/>
        <v>0.233645358</v>
      </c>
      <c r="O54">
        <v>6.4799999999999998E-7</v>
      </c>
      <c r="P54">
        <v>3.4337922E-2</v>
      </c>
      <c r="Q54">
        <v>0.197153207</v>
      </c>
      <c r="R54">
        <v>215.26998406199999</v>
      </c>
      <c r="S54">
        <v>9.1365000000000004E-5</v>
      </c>
      <c r="T54">
        <v>203.040867647</v>
      </c>
      <c r="U54">
        <v>2.1535809999999999E-3</v>
      </c>
      <c r="V54">
        <v>32.801495637000002</v>
      </c>
      <c r="W54" t="s">
        <v>124</v>
      </c>
      <c r="X54" t="s">
        <v>121</v>
      </c>
      <c r="Y54" t="s">
        <v>125</v>
      </c>
      <c r="Z54" t="s">
        <v>126</v>
      </c>
      <c r="AA54" t="s">
        <v>93</v>
      </c>
      <c r="AB54">
        <v>6</v>
      </c>
    </row>
    <row r="55" spans="1:28" x14ac:dyDescent="0.25">
      <c r="A55" t="s">
        <v>127</v>
      </c>
      <c r="B55" t="s">
        <v>29</v>
      </c>
      <c r="C55">
        <v>4</v>
      </c>
      <c r="D55">
        <v>31</v>
      </c>
      <c r="E55" t="s">
        <v>24</v>
      </c>
      <c r="F55">
        <v>1</v>
      </c>
      <c r="G55">
        <v>64</v>
      </c>
      <c r="H55" t="s">
        <v>77</v>
      </c>
      <c r="I55">
        <v>3</v>
      </c>
      <c r="J55">
        <f t="shared" si="0"/>
        <v>415.89354746000004</v>
      </c>
      <c r="K55">
        <f t="shared" si="1"/>
        <v>195.94599082399998</v>
      </c>
      <c r="L55">
        <f t="shared" si="2"/>
        <v>0.23151445500000001</v>
      </c>
      <c r="O55">
        <v>7.3499999999999995E-7</v>
      </c>
      <c r="P55">
        <v>3.1846201999999997E-2</v>
      </c>
      <c r="Q55">
        <v>0.19752536000000001</v>
      </c>
      <c r="R55">
        <v>186.26317221100001</v>
      </c>
      <c r="S55">
        <v>8.1476000000000004E-5</v>
      </c>
      <c r="T55">
        <v>195.94590934799999</v>
      </c>
      <c r="U55">
        <v>2.1421579999999999E-3</v>
      </c>
      <c r="V55">
        <v>33.452869970000002</v>
      </c>
      <c r="W55" t="s">
        <v>124</v>
      </c>
      <c r="X55" t="s">
        <v>121</v>
      </c>
      <c r="Y55" t="s">
        <v>125</v>
      </c>
      <c r="Z55" t="s">
        <v>126</v>
      </c>
      <c r="AA55" t="s">
        <v>94</v>
      </c>
      <c r="AB55">
        <v>6</v>
      </c>
    </row>
    <row r="56" spans="1:28" x14ac:dyDescent="0.25">
      <c r="A56" t="s">
        <v>127</v>
      </c>
      <c r="B56" t="s">
        <v>29</v>
      </c>
      <c r="C56">
        <v>4</v>
      </c>
      <c r="D56">
        <v>31</v>
      </c>
      <c r="E56" t="s">
        <v>24</v>
      </c>
      <c r="F56">
        <v>1</v>
      </c>
      <c r="G56">
        <v>64</v>
      </c>
      <c r="H56" t="s">
        <v>77</v>
      </c>
      <c r="I56">
        <v>4</v>
      </c>
      <c r="J56">
        <f t="shared" si="0"/>
        <v>287.58988022099999</v>
      </c>
      <c r="K56">
        <f t="shared" si="1"/>
        <v>204.52617179499998</v>
      </c>
      <c r="L56">
        <f t="shared" si="2"/>
        <v>0.22416287300000001</v>
      </c>
      <c r="O56">
        <v>6.7999999999999995E-7</v>
      </c>
      <c r="P56">
        <v>2.4362160000000001E-2</v>
      </c>
      <c r="Q56">
        <v>0.19751212000000001</v>
      </c>
      <c r="R56">
        <v>48.846334366000001</v>
      </c>
      <c r="S56">
        <v>8.2295999999999999E-5</v>
      </c>
      <c r="T56">
        <v>204.52608949899999</v>
      </c>
      <c r="U56">
        <v>2.2879129999999999E-3</v>
      </c>
      <c r="V56">
        <v>33.993211187</v>
      </c>
      <c r="W56" t="s">
        <v>124</v>
      </c>
      <c r="X56" t="s">
        <v>121</v>
      </c>
      <c r="Y56" t="s">
        <v>125</v>
      </c>
      <c r="Z56" t="s">
        <v>126</v>
      </c>
      <c r="AA56" t="s">
        <v>161</v>
      </c>
      <c r="AB56">
        <v>6</v>
      </c>
    </row>
    <row r="57" spans="1:28" x14ac:dyDescent="0.25">
      <c r="A57" t="s">
        <v>127</v>
      </c>
      <c r="B57" t="s">
        <v>29</v>
      </c>
      <c r="C57">
        <v>4</v>
      </c>
      <c r="D57">
        <v>31</v>
      </c>
      <c r="E57" t="s">
        <v>24</v>
      </c>
      <c r="F57">
        <v>1</v>
      </c>
      <c r="G57">
        <v>64</v>
      </c>
      <c r="H57" t="s">
        <v>77</v>
      </c>
      <c r="I57">
        <v>5</v>
      </c>
      <c r="J57">
        <f t="shared" si="0"/>
        <v>379.79174537599999</v>
      </c>
      <c r="K57">
        <f t="shared" si="1"/>
        <v>210.31176358399998</v>
      </c>
      <c r="L57">
        <f t="shared" si="2"/>
        <v>0.221851099</v>
      </c>
      <c r="O57">
        <v>6.8599999999999998E-7</v>
      </c>
      <c r="P57">
        <v>2.3299878E-2</v>
      </c>
      <c r="Q57">
        <v>0.19620099399999999</v>
      </c>
      <c r="R57">
        <v>136.303174437</v>
      </c>
      <c r="S57">
        <v>8.9315999999999997E-5</v>
      </c>
      <c r="T57">
        <v>210.31167426799999</v>
      </c>
      <c r="U57">
        <v>2.3495410000000001E-3</v>
      </c>
      <c r="V57">
        <v>32.954956256000003</v>
      </c>
      <c r="W57" t="s">
        <v>124</v>
      </c>
      <c r="X57" t="s">
        <v>121</v>
      </c>
      <c r="Y57" t="s">
        <v>125</v>
      </c>
      <c r="Z57" t="s">
        <v>126</v>
      </c>
      <c r="AA57" t="s">
        <v>162</v>
      </c>
      <c r="AB57">
        <v>6</v>
      </c>
    </row>
    <row r="58" spans="1:28" x14ac:dyDescent="0.25">
      <c r="A58" t="s">
        <v>127</v>
      </c>
      <c r="B58" t="s">
        <v>29</v>
      </c>
      <c r="C58">
        <v>4</v>
      </c>
      <c r="D58">
        <v>31</v>
      </c>
      <c r="E58" t="s">
        <v>24</v>
      </c>
      <c r="F58">
        <v>1</v>
      </c>
      <c r="G58">
        <v>64</v>
      </c>
      <c r="H58" t="s">
        <v>77</v>
      </c>
      <c r="I58">
        <v>6</v>
      </c>
      <c r="J58">
        <f t="shared" si="0"/>
        <v>352.01319820200001</v>
      </c>
      <c r="K58">
        <f t="shared" si="1"/>
        <v>209.25584330300001</v>
      </c>
      <c r="L58">
        <f t="shared" si="2"/>
        <v>0.24042607700000002</v>
      </c>
      <c r="O58">
        <v>6.9100000000000003E-7</v>
      </c>
      <c r="P58">
        <v>4.0404075999999997E-2</v>
      </c>
      <c r="Q58">
        <v>0.19782698100000001</v>
      </c>
      <c r="R58">
        <v>109.76745115200001</v>
      </c>
      <c r="S58">
        <v>8.3662E-5</v>
      </c>
      <c r="T58">
        <v>209.255759641</v>
      </c>
      <c r="U58">
        <v>2.1943290000000001E-3</v>
      </c>
      <c r="V58">
        <v>32.749477669999997</v>
      </c>
      <c r="W58" t="s">
        <v>124</v>
      </c>
      <c r="X58" t="s">
        <v>121</v>
      </c>
      <c r="Y58" t="s">
        <v>125</v>
      </c>
      <c r="Z58" t="s">
        <v>126</v>
      </c>
      <c r="AA58" t="s">
        <v>163</v>
      </c>
      <c r="AB58">
        <v>6</v>
      </c>
    </row>
    <row r="59" spans="1:28" x14ac:dyDescent="0.25">
      <c r="A59" t="s">
        <v>127</v>
      </c>
      <c r="B59" t="s">
        <v>29</v>
      </c>
      <c r="C59">
        <v>4</v>
      </c>
      <c r="D59">
        <v>31</v>
      </c>
      <c r="E59" t="s">
        <v>24</v>
      </c>
      <c r="F59">
        <v>1</v>
      </c>
      <c r="G59">
        <v>64</v>
      </c>
      <c r="H59" t="s">
        <v>77</v>
      </c>
      <c r="I59">
        <v>7</v>
      </c>
      <c r="J59">
        <f t="shared" si="0"/>
        <v>451.11616679199994</v>
      </c>
      <c r="K59">
        <f t="shared" si="1"/>
        <v>205.179883547</v>
      </c>
      <c r="L59">
        <f t="shared" si="2"/>
        <v>0.23521655600000002</v>
      </c>
      <c r="O59">
        <v>8.2200000000000003E-7</v>
      </c>
      <c r="P59">
        <v>3.6097786E-2</v>
      </c>
      <c r="Q59">
        <v>0.19677409000000001</v>
      </c>
      <c r="R59">
        <v>48.932610156999999</v>
      </c>
      <c r="S59">
        <v>9.5313E-5</v>
      </c>
      <c r="T59">
        <v>205.179788234</v>
      </c>
      <c r="U59">
        <v>2.3438579999999999E-3</v>
      </c>
      <c r="V59">
        <v>196.76845653199999</v>
      </c>
      <c r="W59" t="s">
        <v>124</v>
      </c>
      <c r="X59" t="s">
        <v>121</v>
      </c>
      <c r="Y59" t="s">
        <v>125</v>
      </c>
      <c r="Z59" t="s">
        <v>126</v>
      </c>
      <c r="AA59" t="s">
        <v>164</v>
      </c>
      <c r="AB59">
        <v>7</v>
      </c>
    </row>
    <row r="60" spans="1:28" x14ac:dyDescent="0.25">
      <c r="A60" t="s">
        <v>127</v>
      </c>
      <c r="B60" t="s">
        <v>29</v>
      </c>
      <c r="C60">
        <v>4</v>
      </c>
      <c r="D60">
        <v>31</v>
      </c>
      <c r="E60" t="s">
        <v>24</v>
      </c>
      <c r="F60">
        <v>1</v>
      </c>
      <c r="G60">
        <v>64</v>
      </c>
      <c r="H60" t="s">
        <v>77</v>
      </c>
      <c r="I60">
        <v>8</v>
      </c>
      <c r="J60">
        <f t="shared" si="0"/>
        <v>528.88823481400004</v>
      </c>
      <c r="K60">
        <f t="shared" si="1"/>
        <v>205.28344159299999</v>
      </c>
      <c r="L60">
        <f t="shared" si="2"/>
        <v>0.22579559099999999</v>
      </c>
      <c r="O60">
        <v>5.9699999999999996E-7</v>
      </c>
      <c r="P60">
        <v>2.7321815999999999E-2</v>
      </c>
      <c r="Q60">
        <v>0.196248163</v>
      </c>
      <c r="R60">
        <v>125.975403155</v>
      </c>
      <c r="S60">
        <v>8.4172999999999995E-5</v>
      </c>
      <c r="T60">
        <v>205.28335741999999</v>
      </c>
      <c r="U60">
        <v>2.2250149999999999E-3</v>
      </c>
      <c r="V60">
        <v>197.40359447500001</v>
      </c>
      <c r="W60" t="s">
        <v>124</v>
      </c>
      <c r="X60" t="s">
        <v>121</v>
      </c>
      <c r="Y60" t="s">
        <v>125</v>
      </c>
      <c r="Z60" t="s">
        <v>126</v>
      </c>
      <c r="AA60" t="s">
        <v>165</v>
      </c>
      <c r="AB60">
        <v>7</v>
      </c>
    </row>
    <row r="61" spans="1:28" x14ac:dyDescent="0.25">
      <c r="A61" t="s">
        <v>127</v>
      </c>
      <c r="B61" t="s">
        <v>29</v>
      </c>
      <c r="C61">
        <v>4</v>
      </c>
      <c r="D61">
        <v>31</v>
      </c>
      <c r="E61" t="s">
        <v>24</v>
      </c>
      <c r="F61">
        <v>1</v>
      </c>
      <c r="G61">
        <v>64</v>
      </c>
      <c r="H61" t="s">
        <v>77</v>
      </c>
      <c r="I61">
        <v>9</v>
      </c>
      <c r="J61">
        <f t="shared" si="0"/>
        <v>545.38197328299998</v>
      </c>
      <c r="K61">
        <f t="shared" si="1"/>
        <v>210.99332786799999</v>
      </c>
      <c r="L61">
        <f t="shared" si="2"/>
        <v>0.24656235600000001</v>
      </c>
      <c r="O61">
        <v>6.5400000000000001E-7</v>
      </c>
      <c r="P61">
        <v>4.7455009999999999E-2</v>
      </c>
      <c r="Q61">
        <v>0.19684204599999999</v>
      </c>
      <c r="R61">
        <v>134.92874256900001</v>
      </c>
      <c r="S61">
        <v>8.6426000000000002E-5</v>
      </c>
      <c r="T61">
        <v>210.993241442</v>
      </c>
      <c r="U61">
        <v>2.2646459999999999E-3</v>
      </c>
      <c r="V61">
        <v>199.21334049000001</v>
      </c>
      <c r="W61" t="s">
        <v>124</v>
      </c>
      <c r="X61" t="s">
        <v>121</v>
      </c>
      <c r="Y61" t="s">
        <v>125</v>
      </c>
      <c r="Z61" t="s">
        <v>126</v>
      </c>
      <c r="AA61" t="s">
        <v>166</v>
      </c>
    </row>
    <row r="62" spans="1:28" x14ac:dyDescent="0.25">
      <c r="A62" t="s">
        <v>128</v>
      </c>
      <c r="B62" t="s">
        <v>29</v>
      </c>
      <c r="C62">
        <v>4</v>
      </c>
      <c r="D62">
        <v>31</v>
      </c>
      <c r="E62" t="s">
        <v>24</v>
      </c>
      <c r="F62">
        <v>1</v>
      </c>
      <c r="G62">
        <v>64</v>
      </c>
      <c r="H62" t="s">
        <v>78</v>
      </c>
      <c r="I62">
        <v>13</v>
      </c>
      <c r="J62">
        <f t="shared" si="0"/>
        <v>70.855612222000005</v>
      </c>
      <c r="K62">
        <f t="shared" si="1"/>
        <v>40.834378216000005</v>
      </c>
      <c r="L62">
        <f t="shared" si="2"/>
        <v>4.9108476000000005E-2</v>
      </c>
      <c r="O62">
        <v>5.7299999999999996E-7</v>
      </c>
      <c r="P62">
        <v>3.1452170000000001E-3</v>
      </c>
      <c r="Q62">
        <v>4.570743E-2</v>
      </c>
      <c r="R62">
        <v>15.94872911</v>
      </c>
      <c r="S62">
        <v>7.7149999999999998E-6</v>
      </c>
      <c r="T62">
        <v>40.834370501000002</v>
      </c>
      <c r="U62">
        <v>2.5525599999999998E-4</v>
      </c>
      <c r="V62">
        <v>14.023396419999999</v>
      </c>
      <c r="W62" t="s">
        <v>124</v>
      </c>
      <c r="X62" t="s">
        <v>121</v>
      </c>
      <c r="Y62" t="s">
        <v>125</v>
      </c>
      <c r="Z62" t="s">
        <v>126</v>
      </c>
      <c r="AA62" t="s">
        <v>101</v>
      </c>
    </row>
    <row r="63" spans="1:28" x14ac:dyDescent="0.25">
      <c r="A63" t="s">
        <v>128</v>
      </c>
      <c r="B63" t="s">
        <v>29</v>
      </c>
      <c r="C63">
        <v>4</v>
      </c>
      <c r="D63">
        <v>31</v>
      </c>
      <c r="E63" t="s">
        <v>24</v>
      </c>
      <c r="F63">
        <v>1</v>
      </c>
      <c r="G63">
        <v>64</v>
      </c>
      <c r="H63" t="s">
        <v>78</v>
      </c>
      <c r="I63">
        <v>14</v>
      </c>
      <c r="J63">
        <f t="shared" si="0"/>
        <v>66.396954343999994</v>
      </c>
      <c r="K63">
        <f t="shared" si="1"/>
        <v>40.670189885999996</v>
      </c>
      <c r="L63">
        <f t="shared" si="2"/>
        <v>4.9588467999999997E-2</v>
      </c>
      <c r="O63">
        <v>6.4499999999999997E-7</v>
      </c>
      <c r="P63">
        <v>3.957492E-3</v>
      </c>
      <c r="Q63">
        <v>4.5383040999999999E-2</v>
      </c>
      <c r="R63">
        <v>12.015775638999999</v>
      </c>
      <c r="S63">
        <v>7.5240000000000003E-6</v>
      </c>
      <c r="T63">
        <v>40.670182361999998</v>
      </c>
      <c r="U63">
        <v>2.4729E-4</v>
      </c>
      <c r="V63">
        <v>13.661400350999999</v>
      </c>
      <c r="W63" t="s">
        <v>124</v>
      </c>
      <c r="X63" t="s">
        <v>121</v>
      </c>
      <c r="Y63" t="s">
        <v>125</v>
      </c>
      <c r="Z63" t="s">
        <v>126</v>
      </c>
      <c r="AA63" t="s">
        <v>102</v>
      </c>
    </row>
    <row r="64" spans="1:28" x14ac:dyDescent="0.25">
      <c r="A64" t="s">
        <v>128</v>
      </c>
      <c r="B64" t="s">
        <v>29</v>
      </c>
      <c r="C64">
        <v>4</v>
      </c>
      <c r="D64">
        <v>31</v>
      </c>
      <c r="E64" t="s">
        <v>24</v>
      </c>
      <c r="F64">
        <v>1</v>
      </c>
      <c r="G64">
        <v>64</v>
      </c>
      <c r="H64" t="s">
        <v>78</v>
      </c>
      <c r="I64">
        <v>15</v>
      </c>
      <c r="J64">
        <f t="shared" si="0"/>
        <v>67.501090183999992</v>
      </c>
      <c r="K64">
        <f t="shared" si="1"/>
        <v>41.499257947000004</v>
      </c>
      <c r="L64">
        <f t="shared" si="2"/>
        <v>4.9074484000000002E-2</v>
      </c>
      <c r="O64">
        <v>8.2399999999999997E-7</v>
      </c>
      <c r="P64">
        <v>4.1763700000000004E-3</v>
      </c>
      <c r="Q64">
        <v>4.4638575999999999E-2</v>
      </c>
      <c r="R64">
        <v>12.01296249</v>
      </c>
      <c r="S64">
        <v>1.3395E-5</v>
      </c>
      <c r="T64">
        <v>41.499244552</v>
      </c>
      <c r="U64">
        <v>2.58714E-4</v>
      </c>
      <c r="V64">
        <v>13.939795263000001</v>
      </c>
      <c r="W64" t="s">
        <v>124</v>
      </c>
      <c r="X64" t="s">
        <v>121</v>
      </c>
      <c r="Y64" t="s">
        <v>125</v>
      </c>
      <c r="Z64" t="s">
        <v>126</v>
      </c>
      <c r="AA64" t="s">
        <v>103</v>
      </c>
    </row>
    <row r="65" spans="1:27" x14ac:dyDescent="0.25">
      <c r="A65" t="s">
        <v>128</v>
      </c>
      <c r="B65" t="s">
        <v>29</v>
      </c>
      <c r="C65">
        <v>4</v>
      </c>
      <c r="D65">
        <v>31</v>
      </c>
      <c r="E65" t="s">
        <v>24</v>
      </c>
      <c r="F65">
        <v>1</v>
      </c>
      <c r="G65">
        <v>64</v>
      </c>
      <c r="H65" t="s">
        <v>78</v>
      </c>
      <c r="I65">
        <v>1</v>
      </c>
      <c r="J65">
        <f t="shared" ref="J65:J73" si="9">SUM(O65:V65)</f>
        <v>405.98523928900005</v>
      </c>
      <c r="K65">
        <f t="shared" ref="K65:K73" si="10">SUM(S65:T65)</f>
        <v>40.612254339000003</v>
      </c>
      <c r="L65">
        <f t="shared" ref="L65:L73" si="11">SUM(O65:Q65)+U65</f>
        <v>8.5230570999999991E-2</v>
      </c>
      <c r="O65">
        <v>9.0100000000000003E-7</v>
      </c>
      <c r="P65">
        <v>7.1376169000000003E-2</v>
      </c>
      <c r="Q65">
        <v>1.3653195E-2</v>
      </c>
      <c r="R65">
        <v>351.67422063100003</v>
      </c>
      <c r="S65">
        <v>7.8949999999999998E-6</v>
      </c>
      <c r="T65">
        <v>40.612246444</v>
      </c>
      <c r="U65">
        <v>2.00306E-4</v>
      </c>
      <c r="V65">
        <v>13.613533748</v>
      </c>
      <c r="W65" t="s">
        <v>124</v>
      </c>
      <c r="X65" t="s">
        <v>121</v>
      </c>
      <c r="Y65" t="s">
        <v>125</v>
      </c>
      <c r="Z65" t="s">
        <v>126</v>
      </c>
      <c r="AA65" t="s">
        <v>101</v>
      </c>
    </row>
    <row r="66" spans="1:27" x14ac:dyDescent="0.25">
      <c r="A66" t="s">
        <v>128</v>
      </c>
      <c r="B66" t="s">
        <v>29</v>
      </c>
      <c r="C66">
        <v>4</v>
      </c>
      <c r="D66">
        <v>31</v>
      </c>
      <c r="E66" t="s">
        <v>24</v>
      </c>
      <c r="F66">
        <v>1</v>
      </c>
      <c r="G66">
        <v>64</v>
      </c>
      <c r="H66" t="s">
        <v>78</v>
      </c>
      <c r="I66">
        <v>2</v>
      </c>
      <c r="J66">
        <f t="shared" si="9"/>
        <v>66.50359967899999</v>
      </c>
      <c r="K66">
        <f t="shared" si="10"/>
        <v>40.577156118999994</v>
      </c>
      <c r="L66">
        <f t="shared" si="11"/>
        <v>1.7400043E-2</v>
      </c>
      <c r="O66">
        <v>6.8400000000000004E-7</v>
      </c>
      <c r="P66">
        <v>3.3983490000000002E-3</v>
      </c>
      <c r="Q66">
        <v>1.3813808E-2</v>
      </c>
      <c r="R66">
        <v>11.87433568</v>
      </c>
      <c r="S66">
        <v>7.3479999999999998E-6</v>
      </c>
      <c r="T66">
        <v>40.577148770999997</v>
      </c>
      <c r="U66">
        <v>1.87202E-4</v>
      </c>
      <c r="V66">
        <v>14.034707836999999</v>
      </c>
      <c r="W66" t="s">
        <v>124</v>
      </c>
      <c r="X66" t="s">
        <v>121</v>
      </c>
      <c r="Y66" t="s">
        <v>125</v>
      </c>
      <c r="Z66" t="s">
        <v>126</v>
      </c>
      <c r="AA66" t="s">
        <v>102</v>
      </c>
    </row>
    <row r="67" spans="1:27" x14ac:dyDescent="0.25">
      <c r="A67" t="s">
        <v>128</v>
      </c>
      <c r="B67" t="s">
        <v>29</v>
      </c>
      <c r="C67">
        <v>4</v>
      </c>
      <c r="D67">
        <v>31</v>
      </c>
      <c r="E67" t="s">
        <v>24</v>
      </c>
      <c r="F67">
        <v>1</v>
      </c>
      <c r="G67">
        <v>64</v>
      </c>
      <c r="H67" t="s">
        <v>78</v>
      </c>
      <c r="I67">
        <v>3</v>
      </c>
      <c r="J67">
        <f t="shared" si="9"/>
        <v>66.338910096999996</v>
      </c>
      <c r="K67">
        <f t="shared" si="10"/>
        <v>40.856729397000002</v>
      </c>
      <c r="L67">
        <f t="shared" si="11"/>
        <v>1.7243374000000002E-2</v>
      </c>
      <c r="O67">
        <v>9.5799999999999998E-7</v>
      </c>
      <c r="P67">
        <v>3.1519780000000002E-3</v>
      </c>
      <c r="Q67">
        <v>1.3880942E-2</v>
      </c>
      <c r="R67">
        <v>11.884335893999999</v>
      </c>
      <c r="S67">
        <v>6.1360000000000002E-6</v>
      </c>
      <c r="T67">
        <v>40.856723260999999</v>
      </c>
      <c r="U67">
        <v>2.0949599999999999E-4</v>
      </c>
      <c r="V67">
        <v>13.580601432</v>
      </c>
      <c r="W67" t="s">
        <v>124</v>
      </c>
      <c r="X67" t="s">
        <v>121</v>
      </c>
      <c r="Y67" t="s">
        <v>125</v>
      </c>
      <c r="Z67" t="s">
        <v>126</v>
      </c>
      <c r="AA67" t="s">
        <v>103</v>
      </c>
    </row>
    <row r="68" spans="1:27" x14ac:dyDescent="0.25">
      <c r="A68" t="s">
        <v>127</v>
      </c>
      <c r="B68" t="s">
        <v>29</v>
      </c>
      <c r="C68">
        <v>4</v>
      </c>
      <c r="D68">
        <v>31</v>
      </c>
      <c r="E68" t="s">
        <v>24</v>
      </c>
      <c r="F68">
        <v>1</v>
      </c>
      <c r="G68">
        <v>64</v>
      </c>
      <c r="H68" t="s">
        <v>78</v>
      </c>
      <c r="I68">
        <v>13</v>
      </c>
      <c r="J68">
        <f>SUM(O68:V68)</f>
        <v>61.176670393999999</v>
      </c>
      <c r="K68">
        <f>SUM(S68:T68)</f>
        <v>35.670361004</v>
      </c>
      <c r="L68">
        <f>SUM(O68:Q68)+U68</f>
        <v>5.1433412999999997E-2</v>
      </c>
      <c r="O68">
        <v>5.6509999999999998E-6</v>
      </c>
      <c r="P68">
        <v>6.2759970000000002E-3</v>
      </c>
      <c r="Q68">
        <v>4.4903040999999998E-2</v>
      </c>
      <c r="R68">
        <v>11.847186675</v>
      </c>
      <c r="S68">
        <v>1.3720000000000001E-5</v>
      </c>
      <c r="T68">
        <v>35.670347284000002</v>
      </c>
      <c r="U68">
        <v>2.4872400000000003E-4</v>
      </c>
      <c r="V68">
        <v>13.607689302000001</v>
      </c>
      <c r="W68" t="s">
        <v>124</v>
      </c>
      <c r="X68" t="s">
        <v>121</v>
      </c>
      <c r="Y68" t="s">
        <v>125</v>
      </c>
      <c r="Z68" t="s">
        <v>126</v>
      </c>
      <c r="AA68" t="s">
        <v>104</v>
      </c>
    </row>
    <row r="69" spans="1:27" x14ac:dyDescent="0.25">
      <c r="A69" t="s">
        <v>127</v>
      </c>
      <c r="B69" t="s">
        <v>29</v>
      </c>
      <c r="C69">
        <v>4</v>
      </c>
      <c r="D69">
        <v>31</v>
      </c>
      <c r="E69" t="s">
        <v>24</v>
      </c>
      <c r="F69">
        <v>1</v>
      </c>
      <c r="G69">
        <v>64</v>
      </c>
      <c r="H69" t="s">
        <v>78</v>
      </c>
      <c r="I69">
        <v>14</v>
      </c>
      <c r="J69">
        <f>SUM(O69:V69)</f>
        <v>61.311076162999996</v>
      </c>
      <c r="K69">
        <f>SUM(S69:T69)</f>
        <v>35.841564847999997</v>
      </c>
      <c r="L69">
        <f>SUM(O69:Q69)+U69</f>
        <v>4.9448048999999994E-2</v>
      </c>
      <c r="O69">
        <v>2.5660000000000001E-6</v>
      </c>
      <c r="P69">
        <v>4.538945E-3</v>
      </c>
      <c r="Q69">
        <v>4.4664653999999998E-2</v>
      </c>
      <c r="R69">
        <v>11.844090846</v>
      </c>
      <c r="S69">
        <v>1.3757000000000001E-5</v>
      </c>
      <c r="T69">
        <v>35.841551090999999</v>
      </c>
      <c r="U69">
        <v>2.4188399999999999E-4</v>
      </c>
      <c r="V69">
        <v>13.575972419999999</v>
      </c>
      <c r="W69" t="s">
        <v>124</v>
      </c>
      <c r="X69" t="s">
        <v>121</v>
      </c>
      <c r="Y69" t="s">
        <v>125</v>
      </c>
      <c r="Z69" t="s">
        <v>126</v>
      </c>
      <c r="AA69" t="s">
        <v>105</v>
      </c>
    </row>
    <row r="70" spans="1:27" x14ac:dyDescent="0.25">
      <c r="A70" t="s">
        <v>127</v>
      </c>
      <c r="B70" t="s">
        <v>29</v>
      </c>
      <c r="C70">
        <v>4</v>
      </c>
      <c r="D70">
        <v>31</v>
      </c>
      <c r="E70" t="s">
        <v>24</v>
      </c>
      <c r="F70">
        <v>1</v>
      </c>
      <c r="G70">
        <v>64</v>
      </c>
      <c r="H70" t="s">
        <v>78</v>
      </c>
      <c r="I70">
        <v>15</v>
      </c>
      <c r="J70">
        <f>SUM(O70:V70)</f>
        <v>61.369185177999995</v>
      </c>
      <c r="K70">
        <f>SUM(S70:T70)</f>
        <v>35.697673287999997</v>
      </c>
      <c r="L70">
        <f>SUM(O70:Q70)+U70</f>
        <v>5.2647043999999997E-2</v>
      </c>
      <c r="O70">
        <v>3.0000000000000001E-6</v>
      </c>
      <c r="P70">
        <v>7.1891769999999997E-3</v>
      </c>
      <c r="Q70">
        <v>4.5214643999999998E-2</v>
      </c>
      <c r="R70">
        <v>11.820471652</v>
      </c>
      <c r="S70">
        <v>1.3736E-5</v>
      </c>
      <c r="T70">
        <v>35.697659551999998</v>
      </c>
      <c r="U70">
        <v>2.4022299999999999E-4</v>
      </c>
      <c r="V70">
        <v>13.798393194000001</v>
      </c>
      <c r="W70" t="s">
        <v>124</v>
      </c>
      <c r="X70" t="s">
        <v>121</v>
      </c>
      <c r="Y70" t="s">
        <v>125</v>
      </c>
      <c r="Z70" t="s">
        <v>126</v>
      </c>
      <c r="AA70" t="s">
        <v>106</v>
      </c>
    </row>
    <row r="71" spans="1:27" x14ac:dyDescent="0.25">
      <c r="A71" t="s">
        <v>127</v>
      </c>
      <c r="B71" t="s">
        <v>29</v>
      </c>
      <c r="C71">
        <v>4</v>
      </c>
      <c r="D71">
        <v>31</v>
      </c>
      <c r="E71" t="s">
        <v>24</v>
      </c>
      <c r="F71">
        <v>1</v>
      </c>
      <c r="G71">
        <v>64</v>
      </c>
      <c r="H71" t="s">
        <v>78</v>
      </c>
      <c r="I71">
        <v>1</v>
      </c>
      <c r="J71">
        <f t="shared" si="9"/>
        <v>58.443215399999993</v>
      </c>
      <c r="K71">
        <f t="shared" si="10"/>
        <v>35.673654587999998</v>
      </c>
      <c r="L71">
        <f t="shared" si="11"/>
        <v>5.0753158999999999E-2</v>
      </c>
      <c r="O71">
        <v>6.6899999999999997E-7</v>
      </c>
      <c r="P71">
        <v>5.8770560000000003E-3</v>
      </c>
      <c r="Q71">
        <v>4.4636019999999998E-2</v>
      </c>
      <c r="R71">
        <v>9.1585604709999995</v>
      </c>
      <c r="S71">
        <v>1.3902E-5</v>
      </c>
      <c r="T71">
        <v>35.673640685999999</v>
      </c>
      <c r="U71">
        <v>2.39414E-4</v>
      </c>
      <c r="V71">
        <v>13.560247181999999</v>
      </c>
      <c r="W71" t="s">
        <v>124</v>
      </c>
      <c r="X71" t="s">
        <v>121</v>
      </c>
      <c r="Y71" t="s">
        <v>125</v>
      </c>
      <c r="Z71" t="s">
        <v>126</v>
      </c>
      <c r="AA71" t="s">
        <v>104</v>
      </c>
    </row>
    <row r="72" spans="1:27" x14ac:dyDescent="0.25">
      <c r="A72" t="s">
        <v>127</v>
      </c>
      <c r="B72" t="s">
        <v>29</v>
      </c>
      <c r="C72">
        <v>4</v>
      </c>
      <c r="D72">
        <v>31</v>
      </c>
      <c r="E72" t="s">
        <v>24</v>
      </c>
      <c r="F72">
        <v>1</v>
      </c>
      <c r="G72">
        <v>64</v>
      </c>
      <c r="H72" t="s">
        <v>78</v>
      </c>
      <c r="I72">
        <v>2</v>
      </c>
      <c r="J72">
        <f t="shared" si="9"/>
        <v>58.619860579000004</v>
      </c>
      <c r="K72">
        <f t="shared" si="10"/>
        <v>35.221697481</v>
      </c>
      <c r="L72">
        <f t="shared" si="11"/>
        <v>5.0013006000000006E-2</v>
      </c>
      <c r="O72">
        <v>6.2300000000000001E-7</v>
      </c>
      <c r="P72">
        <v>4.8520239999999999E-3</v>
      </c>
      <c r="Q72">
        <v>4.4911139000000003E-2</v>
      </c>
      <c r="R72">
        <v>9.1885969630000002</v>
      </c>
      <c r="S72">
        <v>1.3091000000000001E-5</v>
      </c>
      <c r="T72">
        <v>35.22168439</v>
      </c>
      <c r="U72">
        <v>2.4921999999999998E-4</v>
      </c>
      <c r="V72">
        <v>14.159553129000001</v>
      </c>
      <c r="W72" t="s">
        <v>124</v>
      </c>
      <c r="X72" t="s">
        <v>121</v>
      </c>
      <c r="Y72" t="s">
        <v>125</v>
      </c>
      <c r="Z72" t="s">
        <v>126</v>
      </c>
      <c r="AA72" t="s">
        <v>105</v>
      </c>
    </row>
    <row r="73" spans="1:27" x14ac:dyDescent="0.25">
      <c r="A73" t="s">
        <v>127</v>
      </c>
      <c r="B73" t="s">
        <v>29</v>
      </c>
      <c r="C73">
        <v>4</v>
      </c>
      <c r="D73">
        <v>31</v>
      </c>
      <c r="E73" t="s">
        <v>24</v>
      </c>
      <c r="F73">
        <v>1</v>
      </c>
      <c r="G73">
        <v>64</v>
      </c>
      <c r="H73" t="s">
        <v>78</v>
      </c>
      <c r="I73">
        <v>3</v>
      </c>
      <c r="J73">
        <f t="shared" si="9"/>
        <v>58.69106838399999</v>
      </c>
      <c r="K73">
        <f t="shared" si="10"/>
        <v>35.979106854999998</v>
      </c>
      <c r="L73">
        <f t="shared" si="11"/>
        <v>5.0234447000000002E-2</v>
      </c>
      <c r="O73">
        <v>6.1399999999999997E-7</v>
      </c>
      <c r="P73">
        <v>5.231416E-3</v>
      </c>
      <c r="Q73">
        <v>4.4747901E-2</v>
      </c>
      <c r="R73">
        <v>9.1867746589999992</v>
      </c>
      <c r="S73">
        <v>1.838E-5</v>
      </c>
      <c r="T73">
        <v>35.979088474999998</v>
      </c>
      <c r="U73">
        <v>2.5451599999999999E-4</v>
      </c>
      <c r="V73">
        <v>13.474952423</v>
      </c>
      <c r="W73" t="s">
        <v>124</v>
      </c>
      <c r="X73" t="s">
        <v>121</v>
      </c>
      <c r="Y73" t="s">
        <v>125</v>
      </c>
      <c r="Z73" t="s">
        <v>126</v>
      </c>
      <c r="AA73" t="s">
        <v>106</v>
      </c>
    </row>
    <row r="74" spans="1:27" x14ac:dyDescent="0.25">
      <c r="A74" t="s">
        <v>128</v>
      </c>
      <c r="B74" t="s">
        <v>29</v>
      </c>
      <c r="C74">
        <v>4</v>
      </c>
      <c r="D74">
        <v>31</v>
      </c>
      <c r="E74" t="s">
        <v>24</v>
      </c>
      <c r="F74">
        <v>1</v>
      </c>
      <c r="G74">
        <v>64</v>
      </c>
      <c r="H74" t="s">
        <v>79</v>
      </c>
      <c r="I74">
        <v>1</v>
      </c>
      <c r="J74">
        <f t="shared" si="0"/>
        <v>21.181798744999998</v>
      </c>
      <c r="K74">
        <f t="shared" si="1"/>
        <v>9.672273938</v>
      </c>
      <c r="L74">
        <f t="shared" si="2"/>
        <v>3.6453050000000002E-3</v>
      </c>
      <c r="O74">
        <v>6.8899999999999999E-7</v>
      </c>
      <c r="P74">
        <v>3.0251480000000001E-3</v>
      </c>
      <c r="Q74">
        <v>5.1711200000000002E-4</v>
      </c>
      <c r="R74">
        <v>2.0458376130000002</v>
      </c>
      <c r="S74">
        <v>4.5909999999999998E-6</v>
      </c>
      <c r="T74">
        <v>9.6722693470000003</v>
      </c>
      <c r="U74">
        <v>1.0235599999999999E-4</v>
      </c>
      <c r="V74">
        <v>9.4600418889999993</v>
      </c>
      <c r="W74" t="s">
        <v>124</v>
      </c>
      <c r="X74" t="s">
        <v>121</v>
      </c>
      <c r="Y74" t="s">
        <v>125</v>
      </c>
      <c r="Z74" t="s">
        <v>126</v>
      </c>
      <c r="AA74" t="s">
        <v>113</v>
      </c>
    </row>
    <row r="75" spans="1:27" x14ac:dyDescent="0.25">
      <c r="A75" t="s">
        <v>128</v>
      </c>
      <c r="B75" t="s">
        <v>29</v>
      </c>
      <c r="C75">
        <v>4</v>
      </c>
      <c r="D75">
        <v>31</v>
      </c>
      <c r="E75" t="s">
        <v>24</v>
      </c>
      <c r="F75">
        <v>1</v>
      </c>
      <c r="G75">
        <v>64</v>
      </c>
      <c r="H75" t="s">
        <v>79</v>
      </c>
      <c r="I75">
        <v>2</v>
      </c>
      <c r="J75">
        <f t="shared" si="0"/>
        <v>21.126839098000001</v>
      </c>
      <c r="K75">
        <f t="shared" si="1"/>
        <v>9.7665420780000005</v>
      </c>
      <c r="L75">
        <f t="shared" si="2"/>
        <v>3.8320280000000003E-3</v>
      </c>
      <c r="O75">
        <v>8.8400000000000003E-7</v>
      </c>
      <c r="P75">
        <v>3.2798900000000001E-3</v>
      </c>
      <c r="Q75">
        <v>4.5835199999999998E-4</v>
      </c>
      <c r="R75">
        <v>2.0377211310000001</v>
      </c>
      <c r="S75">
        <v>4.5920000000000002E-6</v>
      </c>
      <c r="T75">
        <v>9.7665374860000007</v>
      </c>
      <c r="U75">
        <v>9.2901999999999999E-5</v>
      </c>
      <c r="V75">
        <v>9.3187438609999997</v>
      </c>
      <c r="W75" t="s">
        <v>124</v>
      </c>
      <c r="X75" t="s">
        <v>121</v>
      </c>
      <c r="Y75" t="s">
        <v>125</v>
      </c>
      <c r="Z75" t="s">
        <v>126</v>
      </c>
      <c r="AA75" t="s">
        <v>114</v>
      </c>
    </row>
    <row r="76" spans="1:27" x14ac:dyDescent="0.25">
      <c r="A76" t="s">
        <v>128</v>
      </c>
      <c r="B76" t="s">
        <v>29</v>
      </c>
      <c r="C76">
        <v>4</v>
      </c>
      <c r="D76">
        <v>31</v>
      </c>
      <c r="E76" t="s">
        <v>24</v>
      </c>
      <c r="F76">
        <v>1</v>
      </c>
      <c r="G76">
        <v>64</v>
      </c>
      <c r="H76" t="s">
        <v>79</v>
      </c>
      <c r="I76">
        <v>3</v>
      </c>
      <c r="J76">
        <f t="shared" si="0"/>
        <v>21.182524958999998</v>
      </c>
      <c r="K76">
        <f t="shared" si="1"/>
        <v>9.758003540999999</v>
      </c>
      <c r="L76">
        <f t="shared" si="2"/>
        <v>3.3596229999999995E-3</v>
      </c>
      <c r="O76">
        <v>5.383E-6</v>
      </c>
      <c r="P76">
        <v>2.9130229999999998E-3</v>
      </c>
      <c r="Q76">
        <v>3.44254E-4</v>
      </c>
      <c r="R76">
        <v>2.0365572950000002</v>
      </c>
      <c r="S76">
        <v>2.7452000000000001E-5</v>
      </c>
      <c r="T76">
        <v>9.7579760889999996</v>
      </c>
      <c r="U76">
        <v>9.6963E-5</v>
      </c>
      <c r="V76">
        <v>9.3846045</v>
      </c>
      <c r="W76" t="s">
        <v>124</v>
      </c>
      <c r="X76" t="s">
        <v>121</v>
      </c>
      <c r="Y76" t="s">
        <v>125</v>
      </c>
      <c r="Z76" t="s">
        <v>126</v>
      </c>
      <c r="AA76" t="s">
        <v>115</v>
      </c>
    </row>
    <row r="77" spans="1:27" x14ac:dyDescent="0.25">
      <c r="A77" t="s">
        <v>127</v>
      </c>
      <c r="B77" t="s">
        <v>29</v>
      </c>
      <c r="C77">
        <v>4</v>
      </c>
      <c r="D77">
        <v>31</v>
      </c>
      <c r="E77" t="s">
        <v>24</v>
      </c>
      <c r="F77">
        <v>1</v>
      </c>
      <c r="G77">
        <v>64</v>
      </c>
      <c r="H77" t="s">
        <v>79</v>
      </c>
      <c r="I77">
        <v>1</v>
      </c>
      <c r="J77">
        <f t="shared" si="0"/>
        <v>19.599815055000001</v>
      </c>
      <c r="K77">
        <f t="shared" si="1"/>
        <v>8.3082976420000012</v>
      </c>
      <c r="L77">
        <f t="shared" si="2"/>
        <v>5.2545069999999994E-3</v>
      </c>
      <c r="O77">
        <v>7.7899999999999997E-7</v>
      </c>
      <c r="P77">
        <v>4.2355309999999998E-3</v>
      </c>
      <c r="Q77">
        <v>9.2652100000000003E-4</v>
      </c>
      <c r="R77">
        <v>2.0024788999999998</v>
      </c>
      <c r="S77">
        <v>6.7909999999999999E-6</v>
      </c>
      <c r="T77">
        <v>8.3082908510000006</v>
      </c>
      <c r="U77">
        <v>9.1675999999999994E-5</v>
      </c>
      <c r="V77">
        <v>9.2837840059999994</v>
      </c>
      <c r="W77" t="s">
        <v>124</v>
      </c>
      <c r="X77" t="s">
        <v>121</v>
      </c>
      <c r="Y77" t="s">
        <v>125</v>
      </c>
      <c r="Z77" t="s">
        <v>126</v>
      </c>
      <c r="AA77" t="s">
        <v>116</v>
      </c>
    </row>
    <row r="78" spans="1:27" x14ac:dyDescent="0.25">
      <c r="A78" t="s">
        <v>127</v>
      </c>
      <c r="B78" t="s">
        <v>29</v>
      </c>
      <c r="C78">
        <v>4</v>
      </c>
      <c r="D78">
        <v>31</v>
      </c>
      <c r="E78" t="s">
        <v>24</v>
      </c>
      <c r="F78">
        <v>1</v>
      </c>
      <c r="G78">
        <v>64</v>
      </c>
      <c r="H78" t="s">
        <v>79</v>
      </c>
      <c r="I78">
        <v>2</v>
      </c>
      <c r="J78">
        <f t="shared" si="0"/>
        <v>19.355594818</v>
      </c>
      <c r="K78">
        <f t="shared" si="1"/>
        <v>8.0759482819999988</v>
      </c>
      <c r="L78">
        <f t="shared" si="2"/>
        <v>4.1686009999999992E-3</v>
      </c>
      <c r="O78">
        <v>6.5099999999999999E-7</v>
      </c>
      <c r="P78">
        <v>3.323978E-3</v>
      </c>
      <c r="Q78">
        <v>7.49338E-4</v>
      </c>
      <c r="R78">
        <v>2.0023800430000001</v>
      </c>
      <c r="S78">
        <v>6.066E-6</v>
      </c>
      <c r="T78">
        <v>8.0759422159999996</v>
      </c>
      <c r="U78">
        <v>9.4634000000000002E-5</v>
      </c>
      <c r="V78">
        <v>9.2730978919999991</v>
      </c>
      <c r="W78" t="s">
        <v>124</v>
      </c>
      <c r="X78" t="s">
        <v>121</v>
      </c>
      <c r="Y78" t="s">
        <v>125</v>
      </c>
      <c r="Z78" t="s">
        <v>126</v>
      </c>
      <c r="AA78" t="s">
        <v>117</v>
      </c>
    </row>
    <row r="79" spans="1:27" x14ac:dyDescent="0.25">
      <c r="A79" t="s">
        <v>127</v>
      </c>
      <c r="B79" t="s">
        <v>29</v>
      </c>
      <c r="C79">
        <v>4</v>
      </c>
      <c r="D79">
        <v>31</v>
      </c>
      <c r="E79" t="s">
        <v>24</v>
      </c>
      <c r="F79">
        <v>1</v>
      </c>
      <c r="G79">
        <v>64</v>
      </c>
      <c r="H79" t="s">
        <v>79</v>
      </c>
      <c r="I79">
        <v>3</v>
      </c>
      <c r="J79">
        <f t="shared" si="0"/>
        <v>19.301900557000003</v>
      </c>
      <c r="K79">
        <f t="shared" si="1"/>
        <v>8.3139906630000002</v>
      </c>
      <c r="L79">
        <f t="shared" ref="L79" si="12">SUM(O79:Q79)+U79</f>
        <v>4.3122029999999997E-3</v>
      </c>
      <c r="O79">
        <v>6.2399999999999998E-7</v>
      </c>
      <c r="P79">
        <v>3.5516760000000001E-3</v>
      </c>
      <c r="Q79">
        <v>6.6347800000000001E-4</v>
      </c>
      <c r="R79">
        <v>2.0071737500000002</v>
      </c>
      <c r="S79">
        <v>6.9600000000000003E-6</v>
      </c>
      <c r="T79">
        <v>8.3139837029999999</v>
      </c>
      <c r="U79">
        <v>9.6424999999999999E-5</v>
      </c>
      <c r="V79">
        <v>8.9764239410000002</v>
      </c>
      <c r="W79" t="s">
        <v>124</v>
      </c>
      <c r="X79" t="s">
        <v>121</v>
      </c>
      <c r="Y79" t="s">
        <v>125</v>
      </c>
      <c r="Z79" t="s">
        <v>126</v>
      </c>
      <c r="AA79" t="s">
        <v>118</v>
      </c>
    </row>
  </sheetData>
  <sortState ref="A2:AC277">
    <sortCondition ref="D2:D2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0" workbookViewId="0">
      <selection activeCell="J2" sqref="J2:K39"/>
    </sheetView>
  </sheetViews>
  <sheetFormatPr defaultRowHeight="15" x14ac:dyDescent="0.25"/>
  <sheetData>
    <row r="1" spans="1:20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129</v>
      </c>
      <c r="K1" t="s">
        <v>131</v>
      </c>
      <c r="P1" t="s">
        <v>5</v>
      </c>
      <c r="Q1" t="s">
        <v>82</v>
      </c>
      <c r="R1" t="s">
        <v>81</v>
      </c>
      <c r="S1" t="s">
        <v>33</v>
      </c>
      <c r="T1" t="s">
        <v>32</v>
      </c>
    </row>
    <row r="2" spans="1:20" x14ac:dyDescent="0.25">
      <c r="A2" t="s">
        <v>80</v>
      </c>
      <c r="B2" t="s">
        <v>25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31</v>
      </c>
      <c r="I2">
        <v>1</v>
      </c>
      <c r="J2">
        <f>SUM(P2:R2)</f>
        <v>393.27251999999999</v>
      </c>
      <c r="K2">
        <f>Q2</f>
        <v>135.33699999999999</v>
      </c>
      <c r="P2">
        <v>5.7875199999999998</v>
      </c>
      <c r="Q2">
        <v>135.33699999999999</v>
      </c>
      <c r="R2">
        <v>252.148</v>
      </c>
      <c r="S2" s="1">
        <v>4.5561342592592589E-3</v>
      </c>
      <c r="T2">
        <v>92361512</v>
      </c>
    </row>
    <row r="3" spans="1:20" x14ac:dyDescent="0.25">
      <c r="A3" t="s">
        <v>80</v>
      </c>
      <c r="B3" t="s">
        <v>25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31</v>
      </c>
      <c r="I3">
        <v>2</v>
      </c>
      <c r="J3">
        <f t="shared" ref="J3:J39" si="0">SUM(P3:R3)</f>
        <v>321.77794999999998</v>
      </c>
      <c r="K3">
        <f t="shared" ref="K3:K39" si="1">Q3</f>
        <v>77.543700000000001</v>
      </c>
      <c r="P3">
        <v>5.5822500000000002</v>
      </c>
      <c r="Q3">
        <v>77.543700000000001</v>
      </c>
      <c r="R3">
        <v>238.65199999999999</v>
      </c>
      <c r="S3" s="1">
        <v>3.7283564814814814E-3</v>
      </c>
      <c r="T3">
        <v>92361496</v>
      </c>
    </row>
    <row r="4" spans="1:20" x14ac:dyDescent="0.25">
      <c r="A4" t="s">
        <v>80</v>
      </c>
      <c r="B4" t="s">
        <v>25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31</v>
      </c>
      <c r="I4">
        <v>3</v>
      </c>
      <c r="J4">
        <f t="shared" si="0"/>
        <v>330.69293000000005</v>
      </c>
      <c r="K4">
        <f t="shared" si="1"/>
        <v>77.829300000000003</v>
      </c>
      <c r="P4">
        <v>5.6946300000000001</v>
      </c>
      <c r="Q4">
        <v>77.829300000000003</v>
      </c>
      <c r="R4">
        <v>247.16900000000001</v>
      </c>
      <c r="S4" s="1">
        <v>3.831828703703704E-3</v>
      </c>
      <c r="T4">
        <v>92361496</v>
      </c>
    </row>
    <row r="5" spans="1:20" x14ac:dyDescent="0.25">
      <c r="A5" t="s">
        <v>80</v>
      </c>
      <c r="B5" t="s">
        <v>25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30</v>
      </c>
      <c r="I5">
        <v>1</v>
      </c>
      <c r="J5">
        <f t="shared" si="0"/>
        <v>133.35637</v>
      </c>
      <c r="K5">
        <f t="shared" si="1"/>
        <v>22.1097</v>
      </c>
      <c r="P5">
        <v>5.9866700000000002</v>
      </c>
      <c r="Q5">
        <v>22.1097</v>
      </c>
      <c r="R5">
        <v>105.26</v>
      </c>
      <c r="S5" s="1">
        <v>1.5570601851851854E-3</v>
      </c>
      <c r="T5">
        <v>92346052</v>
      </c>
    </row>
    <row r="6" spans="1:20" x14ac:dyDescent="0.25">
      <c r="A6" t="s">
        <v>80</v>
      </c>
      <c r="B6" t="s">
        <v>25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30</v>
      </c>
      <c r="I6">
        <v>2</v>
      </c>
      <c r="J6">
        <f t="shared" si="0"/>
        <v>150.67526999999998</v>
      </c>
      <c r="K6">
        <f t="shared" si="1"/>
        <v>33.897199999999998</v>
      </c>
      <c r="P6">
        <v>5.6480699999999997</v>
      </c>
      <c r="Q6">
        <v>33.897199999999998</v>
      </c>
      <c r="R6">
        <v>111.13</v>
      </c>
      <c r="S6" s="1">
        <v>1.7484953703703705E-3</v>
      </c>
      <c r="T6">
        <v>92346048</v>
      </c>
    </row>
    <row r="7" spans="1:20" x14ac:dyDescent="0.25">
      <c r="A7" t="s">
        <v>80</v>
      </c>
      <c r="B7" t="s">
        <v>25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30</v>
      </c>
      <c r="I7">
        <v>3</v>
      </c>
      <c r="J7">
        <f t="shared" si="0"/>
        <v>144.82607000000002</v>
      </c>
      <c r="K7">
        <f t="shared" si="1"/>
        <v>30.1493</v>
      </c>
      <c r="P7">
        <v>5.6907699999999997</v>
      </c>
      <c r="Q7">
        <v>30.1493</v>
      </c>
      <c r="R7">
        <v>108.986</v>
      </c>
      <c r="S7" s="1">
        <v>1.6811342592592592E-3</v>
      </c>
      <c r="T7">
        <v>92348092</v>
      </c>
    </row>
    <row r="8" spans="1:20" x14ac:dyDescent="0.25">
      <c r="A8" t="s">
        <v>80</v>
      </c>
      <c r="B8" t="s">
        <v>25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28</v>
      </c>
      <c r="I8">
        <v>1</v>
      </c>
      <c r="J8">
        <f t="shared" si="0"/>
        <v>230.80311</v>
      </c>
      <c r="K8">
        <f t="shared" si="1"/>
        <v>67.843299999999999</v>
      </c>
      <c r="P8">
        <v>5.6928099999999997</v>
      </c>
      <c r="Q8">
        <v>67.843299999999999</v>
      </c>
      <c r="R8">
        <v>157.267</v>
      </c>
      <c r="S8" s="1">
        <v>2.6789351851851852E-3</v>
      </c>
      <c r="T8">
        <v>92349404</v>
      </c>
    </row>
    <row r="9" spans="1:20" x14ac:dyDescent="0.25">
      <c r="A9" t="s">
        <v>80</v>
      </c>
      <c r="B9" t="s">
        <v>25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28</v>
      </c>
      <c r="I9">
        <v>2</v>
      </c>
      <c r="J9">
        <f t="shared" si="0"/>
        <v>207.465</v>
      </c>
      <c r="K9">
        <f t="shared" si="1"/>
        <v>38.059800000000003</v>
      </c>
      <c r="P9">
        <v>5.7552000000000003</v>
      </c>
      <c r="Q9">
        <v>38.059800000000003</v>
      </c>
      <c r="R9">
        <v>163.65</v>
      </c>
      <c r="S9" s="1">
        <v>2.4060185185185187E-3</v>
      </c>
      <c r="T9">
        <v>92349404</v>
      </c>
    </row>
    <row r="10" spans="1:20" x14ac:dyDescent="0.25">
      <c r="A10" t="s">
        <v>80</v>
      </c>
      <c r="B10" t="s">
        <v>25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28</v>
      </c>
      <c r="I10">
        <v>3</v>
      </c>
      <c r="J10">
        <f t="shared" si="0"/>
        <v>207.46646000000001</v>
      </c>
      <c r="K10">
        <f t="shared" si="1"/>
        <v>58.872900000000001</v>
      </c>
      <c r="P10">
        <v>5.7935600000000003</v>
      </c>
      <c r="Q10">
        <v>58.872900000000001</v>
      </c>
      <c r="R10">
        <v>142.80000000000001</v>
      </c>
      <c r="S10" s="1">
        <v>2.4061342592592593E-3</v>
      </c>
      <c r="T10">
        <v>92347364</v>
      </c>
    </row>
    <row r="11" spans="1:20" x14ac:dyDescent="0.25">
      <c r="A11" t="s">
        <v>80</v>
      </c>
      <c r="B11" t="s">
        <v>25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79</v>
      </c>
      <c r="I11">
        <v>10</v>
      </c>
      <c r="J11">
        <f t="shared" si="0"/>
        <v>130.22968</v>
      </c>
      <c r="K11">
        <f t="shared" si="1"/>
        <v>28.454999999999998</v>
      </c>
      <c r="P11">
        <v>5.5695800000000002</v>
      </c>
      <c r="Q11">
        <v>28.454999999999998</v>
      </c>
      <c r="R11">
        <v>96.205100000000002</v>
      </c>
      <c r="S11" s="1">
        <v>1.5122685185185185E-3</v>
      </c>
      <c r="T11">
        <v>92340448</v>
      </c>
    </row>
    <row r="12" spans="1:20" x14ac:dyDescent="0.25">
      <c r="A12" t="s">
        <v>80</v>
      </c>
      <c r="B12" t="s">
        <v>25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79</v>
      </c>
      <c r="I12">
        <v>11</v>
      </c>
      <c r="J12">
        <f t="shared" si="0"/>
        <v>130.97228000000001</v>
      </c>
      <c r="K12">
        <f t="shared" si="1"/>
        <v>27.9481</v>
      </c>
      <c r="P12">
        <v>5.6971800000000004</v>
      </c>
      <c r="Q12">
        <v>27.9481</v>
      </c>
      <c r="R12">
        <v>97.326999999999998</v>
      </c>
      <c r="S12" s="1">
        <v>1.5209490740740741E-3</v>
      </c>
      <c r="T12">
        <v>92340432</v>
      </c>
    </row>
    <row r="13" spans="1:20" x14ac:dyDescent="0.25">
      <c r="A13" t="s">
        <v>80</v>
      </c>
      <c r="B13" t="s">
        <v>25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79</v>
      </c>
      <c r="I13">
        <v>1</v>
      </c>
      <c r="J13">
        <f t="shared" si="0"/>
        <v>147.13256000000001</v>
      </c>
      <c r="K13">
        <f t="shared" si="1"/>
        <v>43.5227</v>
      </c>
      <c r="P13">
        <v>5.5710600000000001</v>
      </c>
      <c r="Q13">
        <v>43.5227</v>
      </c>
      <c r="R13">
        <v>98.038799999999995</v>
      </c>
      <c r="S13" s="1">
        <v>1.7082175925925926E-3</v>
      </c>
      <c r="T13">
        <v>92340444</v>
      </c>
    </row>
    <row r="14" spans="1:20" x14ac:dyDescent="0.25">
      <c r="A14" t="s">
        <v>80</v>
      </c>
      <c r="B14" t="s">
        <v>25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79</v>
      </c>
      <c r="I14">
        <v>2</v>
      </c>
      <c r="J14">
        <f t="shared" si="0"/>
        <v>127.83765</v>
      </c>
      <c r="K14">
        <f t="shared" si="1"/>
        <v>28.290199999999999</v>
      </c>
      <c r="P14">
        <v>5.5522499999999999</v>
      </c>
      <c r="Q14">
        <v>28.290199999999999</v>
      </c>
      <c r="R14">
        <v>93.995199999999997</v>
      </c>
      <c r="S14" s="1">
        <v>1.4844907407407409E-3</v>
      </c>
      <c r="T14">
        <v>92342484</v>
      </c>
    </row>
    <row r="15" spans="1:20" x14ac:dyDescent="0.25">
      <c r="A15" t="s">
        <v>80</v>
      </c>
      <c r="B15" t="s">
        <v>25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79</v>
      </c>
      <c r="I15">
        <v>3</v>
      </c>
      <c r="J15">
        <f t="shared" si="0"/>
        <v>133.75546</v>
      </c>
      <c r="K15">
        <f t="shared" si="1"/>
        <v>33.254100000000001</v>
      </c>
      <c r="P15">
        <v>5.5495599999999996</v>
      </c>
      <c r="Q15">
        <v>33.254100000000001</v>
      </c>
      <c r="R15">
        <v>94.951800000000006</v>
      </c>
      <c r="S15" s="1">
        <v>1.5531249999999998E-3</v>
      </c>
      <c r="T15">
        <v>92340440</v>
      </c>
    </row>
    <row r="16" spans="1:20" x14ac:dyDescent="0.25">
      <c r="A16" t="s">
        <v>80</v>
      </c>
      <c r="B16" t="s">
        <v>25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79</v>
      </c>
      <c r="I16">
        <v>4</v>
      </c>
      <c r="J16">
        <f t="shared" si="0"/>
        <v>144.74948000000001</v>
      </c>
      <c r="K16">
        <f t="shared" si="1"/>
        <v>43.275500000000001</v>
      </c>
      <c r="P16">
        <v>5.5731799999999998</v>
      </c>
      <c r="Q16">
        <v>43.275500000000001</v>
      </c>
      <c r="R16">
        <v>95.900800000000004</v>
      </c>
      <c r="S16" s="1">
        <v>1.6810185185185183E-3</v>
      </c>
      <c r="T16">
        <v>92340432</v>
      </c>
    </row>
    <row r="17" spans="1:20" x14ac:dyDescent="0.25">
      <c r="A17" t="s">
        <v>80</v>
      </c>
      <c r="B17" t="s">
        <v>25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79</v>
      </c>
      <c r="I17">
        <v>5</v>
      </c>
      <c r="J17">
        <f t="shared" si="0"/>
        <v>145.57733999999999</v>
      </c>
      <c r="K17">
        <f t="shared" si="1"/>
        <v>42.310499999999998</v>
      </c>
      <c r="P17">
        <v>5.9556399999999998</v>
      </c>
      <c r="Q17">
        <v>42.310499999999998</v>
      </c>
      <c r="R17">
        <v>97.311199999999999</v>
      </c>
      <c r="S17" s="1">
        <v>1.6906250000000001E-3</v>
      </c>
      <c r="T17">
        <v>92340444</v>
      </c>
    </row>
    <row r="18" spans="1:20" x14ac:dyDescent="0.25">
      <c r="A18" t="s">
        <v>80</v>
      </c>
      <c r="B18" t="s">
        <v>25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79</v>
      </c>
      <c r="I18">
        <v>6</v>
      </c>
      <c r="J18">
        <f t="shared" si="0"/>
        <v>146.74939000000001</v>
      </c>
      <c r="K18">
        <f t="shared" si="1"/>
        <v>41.793799999999997</v>
      </c>
      <c r="P18">
        <v>5.9751899999999996</v>
      </c>
      <c r="Q18">
        <v>41.793799999999997</v>
      </c>
      <c r="R18">
        <v>98.980400000000003</v>
      </c>
      <c r="S18" s="1">
        <v>1.7041666666666665E-3</v>
      </c>
      <c r="T18">
        <v>92344512</v>
      </c>
    </row>
    <row r="19" spans="1:20" x14ac:dyDescent="0.25">
      <c r="A19" t="s">
        <v>80</v>
      </c>
      <c r="B19" t="s">
        <v>25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79</v>
      </c>
      <c r="I19">
        <v>7</v>
      </c>
      <c r="J19">
        <f t="shared" si="0"/>
        <v>150.70364000000001</v>
      </c>
      <c r="K19">
        <f t="shared" si="1"/>
        <v>43.331699999999998</v>
      </c>
      <c r="P19">
        <v>5.6259399999999999</v>
      </c>
      <c r="Q19">
        <v>43.331699999999998</v>
      </c>
      <c r="R19">
        <v>101.746</v>
      </c>
      <c r="S19" s="1">
        <v>1.75E-3</v>
      </c>
      <c r="T19">
        <v>92342468</v>
      </c>
    </row>
    <row r="20" spans="1:20" x14ac:dyDescent="0.25">
      <c r="A20" t="s">
        <v>80</v>
      </c>
      <c r="B20" t="s">
        <v>25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79</v>
      </c>
      <c r="I20">
        <v>8</v>
      </c>
      <c r="J20">
        <f t="shared" si="0"/>
        <v>134.35827</v>
      </c>
      <c r="K20">
        <f t="shared" si="1"/>
        <v>32.839199999999998</v>
      </c>
      <c r="P20">
        <v>5.5707700000000004</v>
      </c>
      <c r="Q20">
        <v>32.839199999999998</v>
      </c>
      <c r="R20">
        <v>95.948300000000003</v>
      </c>
      <c r="S20" s="1">
        <v>1.5598379629629632E-3</v>
      </c>
      <c r="T20">
        <v>92342468</v>
      </c>
    </row>
    <row r="21" spans="1:20" x14ac:dyDescent="0.25">
      <c r="A21" t="s">
        <v>80</v>
      </c>
      <c r="B21" t="s">
        <v>25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79</v>
      </c>
      <c r="I21">
        <v>9</v>
      </c>
      <c r="J21">
        <f t="shared" si="0"/>
        <v>139.47657000000001</v>
      </c>
      <c r="K21">
        <f t="shared" si="1"/>
        <v>32.967500000000001</v>
      </c>
      <c r="P21">
        <v>5.7640700000000002</v>
      </c>
      <c r="Q21">
        <v>32.967500000000001</v>
      </c>
      <c r="R21">
        <v>100.745</v>
      </c>
      <c r="S21" s="1">
        <v>1.6190972222222223E-3</v>
      </c>
      <c r="T21">
        <v>92342468</v>
      </c>
    </row>
    <row r="22" spans="1:20" x14ac:dyDescent="0.25">
      <c r="A22" t="s">
        <v>80</v>
      </c>
      <c r="B22" t="s">
        <v>25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78</v>
      </c>
      <c r="I22">
        <v>1</v>
      </c>
      <c r="J22">
        <f t="shared" si="0"/>
        <v>463.39725999999996</v>
      </c>
      <c r="K22">
        <f t="shared" si="1"/>
        <v>329.34699999999998</v>
      </c>
      <c r="P22">
        <v>5.58026</v>
      </c>
      <c r="Q22">
        <v>329.34699999999998</v>
      </c>
      <c r="R22">
        <v>128.47</v>
      </c>
      <c r="S22" s="1">
        <v>5.3689814814814815E-3</v>
      </c>
      <c r="T22">
        <v>92347352</v>
      </c>
    </row>
    <row r="23" spans="1:20" x14ac:dyDescent="0.25">
      <c r="A23" t="s">
        <v>80</v>
      </c>
      <c r="B23" t="s">
        <v>25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78</v>
      </c>
      <c r="I23">
        <v>2</v>
      </c>
      <c r="J23">
        <f t="shared" si="0"/>
        <v>349.86912999999998</v>
      </c>
      <c r="K23">
        <f t="shared" si="1"/>
        <v>215.208</v>
      </c>
      <c r="P23">
        <v>5.6091300000000004</v>
      </c>
      <c r="Q23">
        <v>215.208</v>
      </c>
      <c r="R23">
        <v>129.05199999999999</v>
      </c>
      <c r="S23" s="1">
        <v>4.0543981481481481E-3</v>
      </c>
      <c r="T23">
        <v>92345316</v>
      </c>
    </row>
    <row r="24" spans="1:20" x14ac:dyDescent="0.25">
      <c r="A24" t="s">
        <v>80</v>
      </c>
      <c r="B24" t="s">
        <v>25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78</v>
      </c>
      <c r="I24">
        <v>3</v>
      </c>
      <c r="J24">
        <f t="shared" si="0"/>
        <v>347.28311000000002</v>
      </c>
      <c r="K24">
        <f t="shared" si="1"/>
        <v>217.09200000000001</v>
      </c>
      <c r="P24">
        <v>5.5861099999999997</v>
      </c>
      <c r="Q24">
        <v>217.09200000000001</v>
      </c>
      <c r="R24">
        <v>124.605</v>
      </c>
      <c r="S24" s="1">
        <v>4.0245370370370374E-3</v>
      </c>
      <c r="T24">
        <v>92346708</v>
      </c>
    </row>
    <row r="25" spans="1:20" x14ac:dyDescent="0.25">
      <c r="A25" t="s">
        <v>80</v>
      </c>
      <c r="B25" t="s">
        <v>25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78</v>
      </c>
      <c r="I25">
        <v>4</v>
      </c>
      <c r="J25">
        <f t="shared" si="0"/>
        <v>558.77385000000004</v>
      </c>
      <c r="K25">
        <f t="shared" si="1"/>
        <v>417.67899999999997</v>
      </c>
      <c r="P25">
        <v>5.8328499999999996</v>
      </c>
      <c r="Q25">
        <v>417.67899999999997</v>
      </c>
      <c r="R25">
        <v>135.262</v>
      </c>
      <c r="S25" s="1">
        <v>6.4726851851851846E-3</v>
      </c>
      <c r="T25">
        <v>92347356</v>
      </c>
    </row>
    <row r="26" spans="1:20" x14ac:dyDescent="0.25">
      <c r="A26" t="s">
        <v>80</v>
      </c>
      <c r="B26" t="s">
        <v>25</v>
      </c>
      <c r="C26">
        <v>4</v>
      </c>
      <c r="D26">
        <v>31</v>
      </c>
      <c r="E26" t="s">
        <v>24</v>
      </c>
      <c r="F26">
        <v>1</v>
      </c>
      <c r="G26">
        <v>64</v>
      </c>
      <c r="H26" t="s">
        <v>78</v>
      </c>
      <c r="I26">
        <v>5</v>
      </c>
      <c r="J26">
        <f t="shared" si="0"/>
        <v>481.02629999999994</v>
      </c>
      <c r="K26">
        <f t="shared" si="1"/>
        <v>348.19099999999997</v>
      </c>
      <c r="P26">
        <v>5.6303000000000001</v>
      </c>
      <c r="Q26">
        <v>348.19099999999997</v>
      </c>
      <c r="R26">
        <v>127.205</v>
      </c>
      <c r="S26" s="1">
        <v>5.5724537037037036E-3</v>
      </c>
      <c r="T26">
        <v>92345336</v>
      </c>
    </row>
    <row r="27" spans="1:20" x14ac:dyDescent="0.25">
      <c r="A27" t="s">
        <v>80</v>
      </c>
      <c r="B27" t="s">
        <v>25</v>
      </c>
      <c r="C27">
        <v>4</v>
      </c>
      <c r="D27">
        <v>31</v>
      </c>
      <c r="E27" t="s">
        <v>24</v>
      </c>
      <c r="F27">
        <v>1</v>
      </c>
      <c r="G27">
        <v>64</v>
      </c>
      <c r="H27" t="s">
        <v>78</v>
      </c>
      <c r="I27">
        <v>6</v>
      </c>
      <c r="J27">
        <f t="shared" si="0"/>
        <v>464.66109</v>
      </c>
      <c r="K27">
        <f t="shared" si="1"/>
        <v>331.012</v>
      </c>
      <c r="P27">
        <v>5.6230900000000004</v>
      </c>
      <c r="Q27">
        <v>331.012</v>
      </c>
      <c r="R27">
        <v>128.02600000000001</v>
      </c>
      <c r="S27" s="1">
        <v>5.3824074074074078E-3</v>
      </c>
      <c r="T27">
        <v>92346708</v>
      </c>
    </row>
    <row r="28" spans="1:20" x14ac:dyDescent="0.25">
      <c r="A28" t="s">
        <v>80</v>
      </c>
      <c r="B28" t="s">
        <v>25</v>
      </c>
      <c r="C28">
        <v>4</v>
      </c>
      <c r="D28">
        <v>31</v>
      </c>
      <c r="E28" t="s">
        <v>24</v>
      </c>
      <c r="F28">
        <v>1</v>
      </c>
      <c r="G28">
        <v>64</v>
      </c>
      <c r="H28" t="s">
        <v>77</v>
      </c>
      <c r="I28">
        <v>1</v>
      </c>
      <c r="J28">
        <f t="shared" si="0"/>
        <v>1756.4550999999999</v>
      </c>
      <c r="K28">
        <f t="shared" si="1"/>
        <v>1512.62</v>
      </c>
      <c r="P28">
        <v>5.9211</v>
      </c>
      <c r="Q28">
        <v>1512.62</v>
      </c>
      <c r="R28">
        <v>237.91399999999999</v>
      </c>
      <c r="S28" s="1">
        <v>2.0334837962962961E-2</v>
      </c>
      <c r="T28">
        <v>92360696</v>
      </c>
    </row>
    <row r="29" spans="1:20" x14ac:dyDescent="0.25">
      <c r="A29" t="s">
        <v>80</v>
      </c>
      <c r="B29" t="s">
        <v>25</v>
      </c>
      <c r="C29">
        <v>4</v>
      </c>
      <c r="D29">
        <v>31</v>
      </c>
      <c r="E29" t="s">
        <v>24</v>
      </c>
      <c r="F29">
        <v>1</v>
      </c>
      <c r="G29">
        <v>64</v>
      </c>
      <c r="H29" t="s">
        <v>77</v>
      </c>
      <c r="I29">
        <v>2</v>
      </c>
      <c r="J29">
        <f t="shared" si="0"/>
        <v>1708.33376</v>
      </c>
      <c r="K29">
        <f t="shared" si="1"/>
        <v>1459.76</v>
      </c>
      <c r="P29">
        <v>5.5957600000000003</v>
      </c>
      <c r="Q29">
        <v>1459.76</v>
      </c>
      <c r="R29">
        <v>242.97800000000001</v>
      </c>
      <c r="S29" s="1">
        <v>1.977650462962963E-2</v>
      </c>
      <c r="T29">
        <v>92360680</v>
      </c>
    </row>
    <row r="30" spans="1:20" x14ac:dyDescent="0.25">
      <c r="A30" t="s">
        <v>80</v>
      </c>
      <c r="B30" t="s">
        <v>25</v>
      </c>
      <c r="C30">
        <v>4</v>
      </c>
      <c r="D30">
        <v>31</v>
      </c>
      <c r="E30" t="s">
        <v>24</v>
      </c>
      <c r="F30">
        <v>1</v>
      </c>
      <c r="G30">
        <v>64</v>
      </c>
      <c r="H30" t="s">
        <v>77</v>
      </c>
      <c r="I30">
        <v>3</v>
      </c>
      <c r="J30">
        <f t="shared" si="0"/>
        <v>1465.8553500000003</v>
      </c>
      <c r="K30">
        <f t="shared" si="1"/>
        <v>1201.46</v>
      </c>
      <c r="P30">
        <v>5.87235</v>
      </c>
      <c r="Q30">
        <v>1201.46</v>
      </c>
      <c r="R30">
        <v>258.52300000000002</v>
      </c>
      <c r="S30" s="1">
        <v>1.6970833333333334E-2</v>
      </c>
      <c r="T30">
        <v>92360676</v>
      </c>
    </row>
    <row r="31" spans="1:20" x14ac:dyDescent="0.25">
      <c r="A31" t="s">
        <v>80</v>
      </c>
      <c r="B31" t="s">
        <v>25</v>
      </c>
      <c r="C31">
        <v>4</v>
      </c>
      <c r="D31">
        <v>31</v>
      </c>
      <c r="E31" t="s">
        <v>24</v>
      </c>
      <c r="F31">
        <v>1</v>
      </c>
      <c r="G31">
        <v>64</v>
      </c>
      <c r="H31" t="s">
        <v>77</v>
      </c>
      <c r="I31">
        <v>4</v>
      </c>
      <c r="J31">
        <f t="shared" si="0"/>
        <v>1696.10392</v>
      </c>
      <c r="K31">
        <f t="shared" si="1"/>
        <v>1456.45</v>
      </c>
      <c r="P31">
        <v>5.9959199999999999</v>
      </c>
      <c r="Q31">
        <v>1456.45</v>
      </c>
      <c r="R31">
        <v>233.65799999999999</v>
      </c>
      <c r="S31" s="1">
        <v>1.9636342592592591E-2</v>
      </c>
      <c r="T31">
        <v>92360692</v>
      </c>
    </row>
    <row r="32" spans="1:20" x14ac:dyDescent="0.25">
      <c r="A32" t="s">
        <v>80</v>
      </c>
      <c r="B32" t="s">
        <v>25</v>
      </c>
      <c r="C32">
        <v>4</v>
      </c>
      <c r="D32">
        <v>31</v>
      </c>
      <c r="E32" t="s">
        <v>24</v>
      </c>
      <c r="F32">
        <v>1</v>
      </c>
      <c r="G32">
        <v>64</v>
      </c>
      <c r="H32" t="s">
        <v>77</v>
      </c>
      <c r="I32">
        <v>5</v>
      </c>
      <c r="J32">
        <f t="shared" si="0"/>
        <v>1550.7425800000001</v>
      </c>
      <c r="K32">
        <f t="shared" si="1"/>
        <v>1302.94</v>
      </c>
      <c r="P32">
        <v>5.9475800000000003</v>
      </c>
      <c r="Q32">
        <v>1302.94</v>
      </c>
      <c r="R32">
        <v>241.85499999999999</v>
      </c>
      <c r="S32" s="1">
        <v>1.7952662037037038E-2</v>
      </c>
      <c r="T32">
        <v>92360700</v>
      </c>
    </row>
    <row r="33" spans="1:20" x14ac:dyDescent="0.25">
      <c r="A33" t="s">
        <v>80</v>
      </c>
      <c r="B33" t="s">
        <v>25</v>
      </c>
      <c r="C33">
        <v>4</v>
      </c>
      <c r="D33">
        <v>31</v>
      </c>
      <c r="E33" t="s">
        <v>24</v>
      </c>
      <c r="F33">
        <v>1</v>
      </c>
      <c r="G33">
        <v>64</v>
      </c>
      <c r="H33" t="s">
        <v>27</v>
      </c>
      <c r="I33">
        <v>1</v>
      </c>
      <c r="J33">
        <f t="shared" si="0"/>
        <v>339.79776999999996</v>
      </c>
      <c r="K33">
        <f t="shared" si="1"/>
        <v>64.331299999999999</v>
      </c>
      <c r="P33">
        <v>5.7274700000000003</v>
      </c>
      <c r="Q33">
        <v>64.331299999999999</v>
      </c>
      <c r="R33">
        <v>269.73899999999998</v>
      </c>
      <c r="S33" s="1">
        <v>3.9377314814814822E-3</v>
      </c>
      <c r="T33">
        <v>92362148</v>
      </c>
    </row>
    <row r="34" spans="1:20" x14ac:dyDescent="0.25">
      <c r="A34" t="s">
        <v>80</v>
      </c>
      <c r="B34" t="s">
        <v>25</v>
      </c>
      <c r="C34">
        <v>4</v>
      </c>
      <c r="D34">
        <v>31</v>
      </c>
      <c r="E34" t="s">
        <v>24</v>
      </c>
      <c r="F34">
        <v>1</v>
      </c>
      <c r="G34">
        <v>64</v>
      </c>
      <c r="H34" t="s">
        <v>27</v>
      </c>
      <c r="I34">
        <v>2</v>
      </c>
      <c r="J34">
        <f t="shared" si="0"/>
        <v>329.45192000000003</v>
      </c>
      <c r="K34">
        <f t="shared" si="1"/>
        <v>64.177400000000006</v>
      </c>
      <c r="P34">
        <v>5.8565199999999997</v>
      </c>
      <c r="Q34">
        <v>64.177400000000006</v>
      </c>
      <c r="R34">
        <v>259.41800000000001</v>
      </c>
      <c r="S34" s="1">
        <v>3.8172453703703701E-3</v>
      </c>
      <c r="T34">
        <v>92364184</v>
      </c>
    </row>
    <row r="35" spans="1:20" x14ac:dyDescent="0.25">
      <c r="A35" t="s">
        <v>80</v>
      </c>
      <c r="B35" t="s">
        <v>25</v>
      </c>
      <c r="C35">
        <v>4</v>
      </c>
      <c r="D35">
        <v>31</v>
      </c>
      <c r="E35" t="s">
        <v>24</v>
      </c>
      <c r="F35">
        <v>1</v>
      </c>
      <c r="G35">
        <v>64</v>
      </c>
      <c r="H35" t="s">
        <v>27</v>
      </c>
      <c r="I35">
        <v>3</v>
      </c>
      <c r="J35">
        <f t="shared" si="0"/>
        <v>340.64292</v>
      </c>
      <c r="K35">
        <f t="shared" si="1"/>
        <v>63.929099999999998</v>
      </c>
      <c r="P35">
        <v>5.8428199999999997</v>
      </c>
      <c r="Q35">
        <v>63.929099999999998</v>
      </c>
      <c r="R35">
        <v>270.87099999999998</v>
      </c>
      <c r="S35" s="1">
        <v>3.9476851851851852E-3</v>
      </c>
      <c r="T35">
        <v>92364184</v>
      </c>
    </row>
    <row r="36" spans="1:20" x14ac:dyDescent="0.25">
      <c r="A36" t="s">
        <v>80</v>
      </c>
      <c r="B36" t="s">
        <v>25</v>
      </c>
      <c r="C36">
        <v>4</v>
      </c>
      <c r="D36">
        <v>31</v>
      </c>
      <c r="E36" t="s">
        <v>24</v>
      </c>
      <c r="F36">
        <v>1</v>
      </c>
      <c r="G36">
        <v>64</v>
      </c>
      <c r="H36" t="s">
        <v>23</v>
      </c>
      <c r="I36">
        <v>1</v>
      </c>
      <c r="J36">
        <f t="shared" si="0"/>
        <v>137.96636000000001</v>
      </c>
      <c r="K36">
        <f t="shared" si="1"/>
        <v>16.118099999999998</v>
      </c>
      <c r="P36">
        <v>5.5822599999999998</v>
      </c>
      <c r="Q36">
        <v>16.118099999999998</v>
      </c>
      <c r="R36">
        <v>116.26600000000001</v>
      </c>
      <c r="S36" s="1">
        <v>1.6023148148148149E-3</v>
      </c>
      <c r="T36">
        <v>92346624</v>
      </c>
    </row>
    <row r="37" spans="1:20" x14ac:dyDescent="0.25">
      <c r="A37" t="s">
        <v>80</v>
      </c>
      <c r="B37" t="s">
        <v>25</v>
      </c>
      <c r="C37">
        <v>4</v>
      </c>
      <c r="D37">
        <v>31</v>
      </c>
      <c r="E37" t="s">
        <v>24</v>
      </c>
      <c r="F37">
        <v>1</v>
      </c>
      <c r="G37">
        <v>64</v>
      </c>
      <c r="H37" t="s">
        <v>23</v>
      </c>
      <c r="I37">
        <v>2</v>
      </c>
      <c r="J37">
        <f t="shared" si="0"/>
        <v>141.27305000000001</v>
      </c>
      <c r="K37">
        <f t="shared" si="1"/>
        <v>14.956300000000001</v>
      </c>
      <c r="P37">
        <v>5.7597500000000004</v>
      </c>
      <c r="Q37">
        <v>14.956300000000001</v>
      </c>
      <c r="R37">
        <v>120.557</v>
      </c>
      <c r="S37" s="1">
        <v>1.6400462962962963E-3</v>
      </c>
      <c r="T37">
        <v>92344612</v>
      </c>
    </row>
    <row r="38" spans="1:20" x14ac:dyDescent="0.25">
      <c r="A38" t="s">
        <v>80</v>
      </c>
      <c r="B38" t="s">
        <v>25</v>
      </c>
      <c r="C38">
        <v>4</v>
      </c>
      <c r="D38">
        <v>31</v>
      </c>
      <c r="E38" t="s">
        <v>24</v>
      </c>
      <c r="F38">
        <v>1</v>
      </c>
      <c r="G38">
        <v>64</v>
      </c>
      <c r="H38" t="s">
        <v>23</v>
      </c>
      <c r="I38">
        <v>3</v>
      </c>
      <c r="J38">
        <f t="shared" si="0"/>
        <v>132.64563000000001</v>
      </c>
      <c r="K38">
        <f t="shared" si="1"/>
        <v>14.7376</v>
      </c>
      <c r="P38">
        <v>5.6670299999999996</v>
      </c>
      <c r="Q38">
        <v>14.7376</v>
      </c>
      <c r="R38">
        <v>112.241</v>
      </c>
      <c r="S38" s="1">
        <v>1.540509259259259E-3</v>
      </c>
      <c r="T38">
        <v>92344604</v>
      </c>
    </row>
    <row r="39" spans="1:20" x14ac:dyDescent="0.25">
      <c r="A39" t="s">
        <v>80</v>
      </c>
      <c r="B39" t="s">
        <v>25</v>
      </c>
      <c r="C39">
        <v>4</v>
      </c>
      <c r="D39">
        <v>31</v>
      </c>
      <c r="E39" t="s">
        <v>24</v>
      </c>
      <c r="F39">
        <v>1</v>
      </c>
      <c r="G39">
        <v>64</v>
      </c>
      <c r="H39" t="s">
        <v>23</v>
      </c>
      <c r="I39">
        <v>4</v>
      </c>
      <c r="J39">
        <f t="shared" si="0"/>
        <v>141.74954</v>
      </c>
      <c r="K39">
        <f t="shared" si="1"/>
        <v>16.085000000000001</v>
      </c>
      <c r="P39">
        <v>5.9965400000000004</v>
      </c>
      <c r="Q39">
        <v>16.085000000000001</v>
      </c>
      <c r="R39">
        <v>119.66800000000001</v>
      </c>
      <c r="S39" s="1">
        <v>1.6464120370370372E-3</v>
      </c>
      <c r="T39">
        <v>92346624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E39" sqref="E39"/>
    </sheetView>
  </sheetViews>
  <sheetFormatPr defaultRowHeight="15" x14ac:dyDescent="0.25"/>
  <sheetData>
    <row r="1" spans="1:19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130</v>
      </c>
      <c r="P1" t="s">
        <v>35</v>
      </c>
      <c r="Q1" t="s">
        <v>34</v>
      </c>
      <c r="R1" t="s">
        <v>33</v>
      </c>
      <c r="S1" t="s">
        <v>32</v>
      </c>
    </row>
    <row r="2" spans="1:19" x14ac:dyDescent="0.25">
      <c r="A2" t="s">
        <v>76</v>
      </c>
      <c r="B2" t="s">
        <v>25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31</v>
      </c>
      <c r="I2">
        <v>1</v>
      </c>
      <c r="J2">
        <f>SUM(P2:Q2)</f>
        <v>82.592999999999989</v>
      </c>
      <c r="P2">
        <v>21.1389</v>
      </c>
      <c r="Q2">
        <v>61.454099999999997</v>
      </c>
      <c r="R2" s="1">
        <v>9.563657407407407E-4</v>
      </c>
      <c r="S2">
        <v>90253716</v>
      </c>
    </row>
    <row r="3" spans="1:19" x14ac:dyDescent="0.25">
      <c r="A3" t="s">
        <v>76</v>
      </c>
      <c r="B3" t="s">
        <v>25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31</v>
      </c>
      <c r="I3">
        <v>2</v>
      </c>
      <c r="J3">
        <f t="shared" ref="J3:J25" si="0">SUM(P3:Q3)</f>
        <v>84.809700000000007</v>
      </c>
      <c r="P3">
        <v>20.713200000000001</v>
      </c>
      <c r="Q3">
        <v>64.096500000000006</v>
      </c>
      <c r="R3" s="1">
        <v>9.8182870370370373E-4</v>
      </c>
      <c r="S3">
        <v>89982804</v>
      </c>
    </row>
    <row r="4" spans="1:19" x14ac:dyDescent="0.25">
      <c r="A4" t="s">
        <v>76</v>
      </c>
      <c r="B4" t="s">
        <v>25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31</v>
      </c>
      <c r="I4">
        <v>3</v>
      </c>
      <c r="J4">
        <f t="shared" si="0"/>
        <v>84.1447</v>
      </c>
      <c r="P4">
        <v>19.985800000000001</v>
      </c>
      <c r="Q4">
        <v>64.158900000000003</v>
      </c>
      <c r="R4" s="1">
        <v>9.7407407407407414E-4</v>
      </c>
      <c r="S4">
        <v>90160632</v>
      </c>
    </row>
    <row r="5" spans="1:19" x14ac:dyDescent="0.25">
      <c r="A5" t="s">
        <v>76</v>
      </c>
      <c r="B5" t="s">
        <v>25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30</v>
      </c>
      <c r="I5">
        <v>1</v>
      </c>
      <c r="J5">
        <f t="shared" si="0"/>
        <v>22.836459999999999</v>
      </c>
      <c r="P5">
        <v>5.52536</v>
      </c>
      <c r="Q5">
        <v>17.3111</v>
      </c>
      <c r="R5" s="1">
        <v>2.6597222222222224E-4</v>
      </c>
      <c r="S5">
        <v>25384192</v>
      </c>
    </row>
    <row r="6" spans="1:19" x14ac:dyDescent="0.25">
      <c r="A6" t="s">
        <v>76</v>
      </c>
      <c r="B6" t="s">
        <v>25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30</v>
      </c>
      <c r="I6">
        <v>2</v>
      </c>
      <c r="J6">
        <f t="shared" si="0"/>
        <v>23.260760000000001</v>
      </c>
      <c r="P6">
        <v>5.3877600000000001</v>
      </c>
      <c r="Q6">
        <v>17.873000000000001</v>
      </c>
      <c r="R6" s="1">
        <v>2.6921296296296301E-4</v>
      </c>
      <c r="S6">
        <v>25344580</v>
      </c>
    </row>
    <row r="7" spans="1:19" x14ac:dyDescent="0.25">
      <c r="A7" t="s">
        <v>76</v>
      </c>
      <c r="B7" t="s">
        <v>25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30</v>
      </c>
      <c r="I7">
        <v>3</v>
      </c>
      <c r="J7">
        <f t="shared" si="0"/>
        <v>23.439490000000003</v>
      </c>
      <c r="P7">
        <v>5.3425900000000004</v>
      </c>
      <c r="Q7">
        <v>18.096900000000002</v>
      </c>
      <c r="R7" s="1">
        <v>2.7199074074074072E-4</v>
      </c>
      <c r="S7">
        <v>25382980</v>
      </c>
    </row>
    <row r="8" spans="1:19" x14ac:dyDescent="0.25">
      <c r="A8" t="s">
        <v>76</v>
      </c>
      <c r="B8" t="s">
        <v>25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28</v>
      </c>
      <c r="I8">
        <v>1</v>
      </c>
      <c r="J8">
        <f t="shared" si="0"/>
        <v>44.7196</v>
      </c>
      <c r="P8">
        <v>10.7148</v>
      </c>
      <c r="Q8">
        <v>34.004800000000003</v>
      </c>
      <c r="R8" s="1">
        <v>5.1851851851851853E-4</v>
      </c>
      <c r="S8">
        <v>49413672</v>
      </c>
    </row>
    <row r="9" spans="1:19" x14ac:dyDescent="0.25">
      <c r="A9" t="s">
        <v>76</v>
      </c>
      <c r="B9" t="s">
        <v>25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28</v>
      </c>
      <c r="I9">
        <v>2</v>
      </c>
      <c r="J9">
        <f t="shared" si="0"/>
        <v>53.300840000000001</v>
      </c>
      <c r="P9">
        <v>9.51464</v>
      </c>
      <c r="Q9">
        <v>43.786200000000001</v>
      </c>
      <c r="R9" s="1">
        <v>6.1770833333333328E-4</v>
      </c>
      <c r="S9">
        <v>49246180</v>
      </c>
    </row>
    <row r="10" spans="1:19" x14ac:dyDescent="0.25">
      <c r="A10" t="s">
        <v>76</v>
      </c>
      <c r="B10" t="s">
        <v>25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28</v>
      </c>
      <c r="I10">
        <v>3</v>
      </c>
      <c r="J10">
        <f t="shared" si="0"/>
        <v>41.890900000000002</v>
      </c>
      <c r="P10">
        <v>8.8825000000000003</v>
      </c>
      <c r="Q10">
        <v>33.008400000000002</v>
      </c>
      <c r="R10" s="1">
        <v>4.8564814814814819E-4</v>
      </c>
      <c r="S10">
        <v>49118688</v>
      </c>
    </row>
    <row r="11" spans="1:19" x14ac:dyDescent="0.25">
      <c r="A11" t="s">
        <v>76</v>
      </c>
      <c r="B11" t="s">
        <v>25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79</v>
      </c>
      <c r="I11">
        <v>1</v>
      </c>
      <c r="J11">
        <f t="shared" si="0"/>
        <v>56.831299999999999</v>
      </c>
      <c r="P11">
        <v>37.683</v>
      </c>
      <c r="Q11">
        <v>19.148299999999999</v>
      </c>
      <c r="R11" s="1">
        <v>6.5925925925925928E-4</v>
      </c>
      <c r="S11">
        <v>61627972</v>
      </c>
    </row>
    <row r="12" spans="1:19" x14ac:dyDescent="0.25">
      <c r="A12" t="s">
        <v>76</v>
      </c>
      <c r="B12" t="s">
        <v>25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79</v>
      </c>
      <c r="I12">
        <v>2</v>
      </c>
      <c r="J12">
        <f t="shared" si="0"/>
        <v>29.277940000000001</v>
      </c>
      <c r="P12">
        <v>9.5114400000000003</v>
      </c>
      <c r="Q12">
        <v>19.766500000000001</v>
      </c>
      <c r="R12" s="1">
        <v>3.3969907407407408E-4</v>
      </c>
      <c r="S12">
        <v>61502460</v>
      </c>
    </row>
    <row r="13" spans="1:19" x14ac:dyDescent="0.25">
      <c r="A13" t="s">
        <v>76</v>
      </c>
      <c r="B13" t="s">
        <v>25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79</v>
      </c>
      <c r="I13">
        <v>3</v>
      </c>
      <c r="J13">
        <f t="shared" si="0"/>
        <v>29.243740000000003</v>
      </c>
      <c r="P13">
        <v>8.9621399999999998</v>
      </c>
      <c r="Q13">
        <v>20.281600000000001</v>
      </c>
      <c r="R13" s="1">
        <v>3.3935185185185191E-4</v>
      </c>
      <c r="S13">
        <v>61561168</v>
      </c>
    </row>
    <row r="14" spans="1:19" x14ac:dyDescent="0.25">
      <c r="A14" t="s">
        <v>76</v>
      </c>
      <c r="B14" t="s">
        <v>25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78</v>
      </c>
      <c r="I14">
        <v>1</v>
      </c>
      <c r="J14">
        <f t="shared" si="0"/>
        <v>350.31549999999999</v>
      </c>
      <c r="P14">
        <v>285.29199999999997</v>
      </c>
      <c r="Q14">
        <v>65.023499999999999</v>
      </c>
      <c r="R14" s="1">
        <v>4.056828703703704E-3</v>
      </c>
      <c r="S14">
        <v>264616576</v>
      </c>
    </row>
    <row r="15" spans="1:19" x14ac:dyDescent="0.25">
      <c r="A15" t="s">
        <v>76</v>
      </c>
      <c r="B15" t="s">
        <v>25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78</v>
      </c>
      <c r="I15">
        <v>2</v>
      </c>
      <c r="J15">
        <f t="shared" si="0"/>
        <v>122.11330000000001</v>
      </c>
      <c r="P15">
        <v>55.938899999999997</v>
      </c>
      <c r="Q15">
        <v>66.174400000000006</v>
      </c>
      <c r="R15" s="1">
        <v>1.4137731481481482E-3</v>
      </c>
      <c r="S15">
        <v>264548716</v>
      </c>
    </row>
    <row r="16" spans="1:19" x14ac:dyDescent="0.25">
      <c r="A16" t="s">
        <v>76</v>
      </c>
      <c r="B16" t="s">
        <v>25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78</v>
      </c>
      <c r="I16">
        <v>3</v>
      </c>
      <c r="J16">
        <f t="shared" si="0"/>
        <v>127.89349999999999</v>
      </c>
      <c r="P16">
        <v>59.803800000000003</v>
      </c>
      <c r="Q16">
        <v>68.089699999999993</v>
      </c>
      <c r="R16" s="1">
        <v>1.4806712962962961E-3</v>
      </c>
      <c r="S16">
        <v>264970872</v>
      </c>
    </row>
    <row r="17" spans="1:19" x14ac:dyDescent="0.25">
      <c r="A17" t="s">
        <v>76</v>
      </c>
      <c r="B17" t="s">
        <v>25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77</v>
      </c>
      <c r="I17">
        <v>1</v>
      </c>
      <c r="J17">
        <f t="shared" si="0"/>
        <v>1159.47</v>
      </c>
      <c r="P17">
        <v>931.04700000000003</v>
      </c>
      <c r="Q17">
        <v>228.423</v>
      </c>
      <c r="R17" s="1">
        <v>1.3421759259259258E-2</v>
      </c>
      <c r="S17">
        <v>515363392</v>
      </c>
    </row>
    <row r="18" spans="1:19" x14ac:dyDescent="0.25">
      <c r="A18" t="s">
        <v>76</v>
      </c>
      <c r="B18" t="s">
        <v>25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77</v>
      </c>
      <c r="I18">
        <v>2</v>
      </c>
      <c r="J18">
        <f t="shared" si="0"/>
        <v>432.91899999999998</v>
      </c>
      <c r="P18">
        <v>194.94900000000001</v>
      </c>
      <c r="Q18">
        <v>237.97</v>
      </c>
      <c r="R18" s="1">
        <v>5.0111111111111111E-3</v>
      </c>
      <c r="S18">
        <v>519115584</v>
      </c>
    </row>
    <row r="19" spans="1:19" x14ac:dyDescent="0.25">
      <c r="A19" t="s">
        <v>76</v>
      </c>
      <c r="B19" t="s">
        <v>25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77</v>
      </c>
      <c r="I19">
        <v>3</v>
      </c>
      <c r="J19">
        <f t="shared" si="0"/>
        <v>442.58199999999999</v>
      </c>
      <c r="P19">
        <v>208.905</v>
      </c>
      <c r="Q19">
        <v>233.67699999999999</v>
      </c>
      <c r="R19" s="1">
        <v>5.1342592592592594E-3</v>
      </c>
      <c r="S19">
        <v>518215156</v>
      </c>
    </row>
    <row r="20" spans="1:19" x14ac:dyDescent="0.25">
      <c r="A20" t="s">
        <v>76</v>
      </c>
      <c r="B20" t="s">
        <v>25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27</v>
      </c>
      <c r="I20">
        <v>1</v>
      </c>
      <c r="J20">
        <f t="shared" si="0"/>
        <v>199.74990000000003</v>
      </c>
      <c r="P20">
        <v>31.854900000000001</v>
      </c>
      <c r="Q20">
        <v>167.89500000000001</v>
      </c>
      <c r="R20" s="1">
        <v>2.3133101851851852E-3</v>
      </c>
      <c r="S20">
        <v>121113340</v>
      </c>
    </row>
    <row r="21" spans="1:19" x14ac:dyDescent="0.25">
      <c r="A21" t="s">
        <v>76</v>
      </c>
      <c r="B21" t="s">
        <v>25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27</v>
      </c>
      <c r="I21">
        <v>2</v>
      </c>
      <c r="J21">
        <f t="shared" si="0"/>
        <v>194.63920000000002</v>
      </c>
      <c r="P21">
        <v>28.191199999999998</v>
      </c>
      <c r="Q21">
        <v>166.44800000000001</v>
      </c>
      <c r="R21" s="1">
        <v>2.2531249999999999E-3</v>
      </c>
      <c r="S21">
        <v>121453572</v>
      </c>
    </row>
    <row r="22" spans="1:19" x14ac:dyDescent="0.25">
      <c r="A22" t="s">
        <v>76</v>
      </c>
      <c r="B22" t="s">
        <v>25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27</v>
      </c>
      <c r="I22">
        <v>3</v>
      </c>
      <c r="J22">
        <f t="shared" si="0"/>
        <v>100.34520000000001</v>
      </c>
      <c r="P22">
        <v>28.176100000000002</v>
      </c>
      <c r="Q22">
        <v>72.1691</v>
      </c>
      <c r="R22" s="1">
        <v>1.1618055555555555E-3</v>
      </c>
      <c r="S22">
        <v>121803896</v>
      </c>
    </row>
    <row r="23" spans="1:19" x14ac:dyDescent="0.25">
      <c r="A23" t="s">
        <v>76</v>
      </c>
      <c r="B23" t="s">
        <v>25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23</v>
      </c>
      <c r="I23">
        <v>1</v>
      </c>
      <c r="J23">
        <f t="shared" si="0"/>
        <v>32.210090000000001</v>
      </c>
      <c r="P23">
        <v>9.3030899999999992</v>
      </c>
      <c r="Q23">
        <v>22.907</v>
      </c>
      <c r="R23" s="1">
        <v>3.7430555555555562E-4</v>
      </c>
      <c r="S23">
        <v>33247348</v>
      </c>
    </row>
    <row r="24" spans="1:19" x14ac:dyDescent="0.25">
      <c r="A24" t="s">
        <v>76</v>
      </c>
      <c r="B24" t="s">
        <v>25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23</v>
      </c>
      <c r="I24">
        <v>2</v>
      </c>
      <c r="J24">
        <f t="shared" si="0"/>
        <v>30.622479999999999</v>
      </c>
      <c r="P24">
        <v>8.1738800000000005</v>
      </c>
      <c r="Q24">
        <v>22.448599999999999</v>
      </c>
      <c r="R24" s="1">
        <v>3.5486111111111113E-4</v>
      </c>
      <c r="S24">
        <v>33152304</v>
      </c>
    </row>
    <row r="25" spans="1:19" x14ac:dyDescent="0.25">
      <c r="A25" t="s">
        <v>76</v>
      </c>
      <c r="B25" t="s">
        <v>25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23</v>
      </c>
      <c r="I25">
        <v>3</v>
      </c>
      <c r="J25">
        <f t="shared" si="0"/>
        <v>30.032319999999999</v>
      </c>
      <c r="P25">
        <v>8.0844199999999997</v>
      </c>
      <c r="Q25">
        <v>21.947900000000001</v>
      </c>
      <c r="R25" s="1">
        <v>3.4803240740740736E-4</v>
      </c>
      <c r="S25">
        <v>33192496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26" sqref="A26:XFD79"/>
    </sheetView>
  </sheetViews>
  <sheetFormatPr defaultRowHeight="15" x14ac:dyDescent="0.25"/>
  <sheetData>
    <row r="1" spans="1:19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129</v>
      </c>
      <c r="P1" t="s">
        <v>35</v>
      </c>
      <c r="Q1" t="s">
        <v>34</v>
      </c>
      <c r="R1" t="s">
        <v>33</v>
      </c>
      <c r="S1" t="s">
        <v>32</v>
      </c>
    </row>
    <row r="2" spans="1:19" x14ac:dyDescent="0.25">
      <c r="A2" t="s">
        <v>75</v>
      </c>
      <c r="B2" t="s">
        <v>29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31</v>
      </c>
      <c r="I2">
        <v>1</v>
      </c>
      <c r="J2">
        <f t="shared" ref="J2:J25" si="0">SUM(P2:Q2)</f>
        <v>87.294899999999998</v>
      </c>
      <c r="P2">
        <v>23.641200000000001</v>
      </c>
      <c r="Q2">
        <v>63.653700000000001</v>
      </c>
      <c r="R2" s="1">
        <v>1.0127314814814814E-3</v>
      </c>
      <c r="S2">
        <v>154865396</v>
      </c>
    </row>
    <row r="3" spans="1:19" x14ac:dyDescent="0.25">
      <c r="A3" t="s">
        <v>75</v>
      </c>
      <c r="B3" t="s">
        <v>29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31</v>
      </c>
      <c r="I3">
        <v>2</v>
      </c>
      <c r="J3">
        <f t="shared" si="0"/>
        <v>173.767</v>
      </c>
      <c r="P3">
        <v>20.07</v>
      </c>
      <c r="Q3">
        <v>153.697</v>
      </c>
      <c r="R3" s="1">
        <v>2.0120370370370374E-3</v>
      </c>
      <c r="S3">
        <v>154862556</v>
      </c>
    </row>
    <row r="4" spans="1:19" x14ac:dyDescent="0.25">
      <c r="A4" t="s">
        <v>75</v>
      </c>
      <c r="B4" t="s">
        <v>29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31</v>
      </c>
      <c r="I4">
        <v>3</v>
      </c>
      <c r="J4">
        <f t="shared" si="0"/>
        <v>86.467899999999986</v>
      </c>
      <c r="P4">
        <v>18.320399999999999</v>
      </c>
      <c r="Q4">
        <v>68.147499999999994</v>
      </c>
      <c r="R4" s="1">
        <v>1.0019675925925927E-3</v>
      </c>
      <c r="S4">
        <v>154867180</v>
      </c>
    </row>
    <row r="5" spans="1:19" x14ac:dyDescent="0.25">
      <c r="A5" t="s">
        <v>75</v>
      </c>
      <c r="B5" t="s">
        <v>29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30</v>
      </c>
      <c r="I5">
        <v>1</v>
      </c>
      <c r="J5">
        <f t="shared" si="0"/>
        <v>87.507049999999992</v>
      </c>
      <c r="P5">
        <v>5.3839499999999996</v>
      </c>
      <c r="Q5">
        <v>82.123099999999994</v>
      </c>
      <c r="R5" s="1">
        <v>1.0152777777777777E-3</v>
      </c>
      <c r="S5">
        <v>38818528</v>
      </c>
    </row>
    <row r="6" spans="1:19" x14ac:dyDescent="0.25">
      <c r="A6" t="s">
        <v>75</v>
      </c>
      <c r="B6" t="s">
        <v>29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30</v>
      </c>
      <c r="I6">
        <v>2</v>
      </c>
      <c r="J6">
        <f t="shared" si="0"/>
        <v>24.29177</v>
      </c>
      <c r="P6">
        <v>6.1807699999999999</v>
      </c>
      <c r="Q6">
        <v>18.111000000000001</v>
      </c>
      <c r="R6" s="1">
        <v>2.8252314814814812E-4</v>
      </c>
      <c r="S6">
        <v>38795268</v>
      </c>
    </row>
    <row r="7" spans="1:19" x14ac:dyDescent="0.25">
      <c r="A7" t="s">
        <v>75</v>
      </c>
      <c r="B7" t="s">
        <v>29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30</v>
      </c>
      <c r="I7">
        <v>3</v>
      </c>
      <c r="J7">
        <f t="shared" si="0"/>
        <v>24.204519999999999</v>
      </c>
      <c r="P7">
        <v>6.5013199999999998</v>
      </c>
      <c r="Q7">
        <v>17.703199999999999</v>
      </c>
      <c r="R7" s="1">
        <v>2.8125000000000003E-4</v>
      </c>
      <c r="S7">
        <v>38798428</v>
      </c>
    </row>
    <row r="8" spans="1:19" x14ac:dyDescent="0.25">
      <c r="A8" t="s">
        <v>75</v>
      </c>
      <c r="B8" t="s">
        <v>29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28</v>
      </c>
      <c r="I8">
        <v>1</v>
      </c>
      <c r="J8">
        <f t="shared" si="0"/>
        <v>45.480400000000003</v>
      </c>
      <c r="P8">
        <v>11.0915</v>
      </c>
      <c r="Q8">
        <v>34.3889</v>
      </c>
      <c r="R8" s="1">
        <v>5.2812500000000006E-4</v>
      </c>
      <c r="S8">
        <v>77462496</v>
      </c>
    </row>
    <row r="9" spans="1:19" x14ac:dyDescent="0.25">
      <c r="A9" t="s">
        <v>75</v>
      </c>
      <c r="B9" t="s">
        <v>29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28</v>
      </c>
      <c r="I9">
        <v>2</v>
      </c>
      <c r="J9">
        <f t="shared" si="0"/>
        <v>45.158000000000001</v>
      </c>
      <c r="P9">
        <v>11.232699999999999</v>
      </c>
      <c r="Q9">
        <v>33.9253</v>
      </c>
      <c r="R9" s="1">
        <v>5.2384259259259257E-4</v>
      </c>
      <c r="S9">
        <v>77463120</v>
      </c>
    </row>
    <row r="10" spans="1:19" x14ac:dyDescent="0.25">
      <c r="A10" t="s">
        <v>75</v>
      </c>
      <c r="B10" t="s">
        <v>29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28</v>
      </c>
      <c r="I10">
        <v>3</v>
      </c>
      <c r="J10">
        <f t="shared" si="0"/>
        <v>45.337400000000002</v>
      </c>
      <c r="P10">
        <v>12.441000000000001</v>
      </c>
      <c r="Q10">
        <v>32.8964</v>
      </c>
      <c r="R10" s="1">
        <v>5.2592592592592589E-4</v>
      </c>
      <c r="S10">
        <v>77462584</v>
      </c>
    </row>
    <row r="11" spans="1:19" x14ac:dyDescent="0.25">
      <c r="A11" t="s">
        <v>75</v>
      </c>
      <c r="B11" t="s">
        <v>25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27</v>
      </c>
      <c r="I11">
        <v>1</v>
      </c>
      <c r="J11">
        <f t="shared" si="0"/>
        <v>157.2123</v>
      </c>
      <c r="P11">
        <v>26.2943</v>
      </c>
      <c r="Q11">
        <v>130.91800000000001</v>
      </c>
      <c r="R11" s="1">
        <v>1.820949074074074E-3</v>
      </c>
      <c r="S11">
        <v>160799928</v>
      </c>
    </row>
    <row r="12" spans="1:19" x14ac:dyDescent="0.25">
      <c r="A12" t="s">
        <v>75</v>
      </c>
      <c r="B12" t="s">
        <v>25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27</v>
      </c>
      <c r="I12">
        <v>2</v>
      </c>
      <c r="J12">
        <f t="shared" si="0"/>
        <v>102.1544</v>
      </c>
      <c r="P12">
        <v>27.198599999999999</v>
      </c>
      <c r="Q12">
        <v>74.955799999999996</v>
      </c>
      <c r="R12" s="1">
        <v>1.1835648148148148E-3</v>
      </c>
      <c r="S12">
        <v>160800648</v>
      </c>
    </row>
    <row r="13" spans="1:19" x14ac:dyDescent="0.25">
      <c r="A13" t="s">
        <v>75</v>
      </c>
      <c r="B13" t="s">
        <v>25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27</v>
      </c>
      <c r="I13">
        <v>3</v>
      </c>
      <c r="J13">
        <f t="shared" si="0"/>
        <v>194.5684</v>
      </c>
      <c r="P13">
        <v>26.199400000000001</v>
      </c>
      <c r="Q13">
        <v>168.369</v>
      </c>
      <c r="R13" s="1">
        <v>2.2531249999999999E-3</v>
      </c>
      <c r="S13">
        <v>160800852</v>
      </c>
    </row>
    <row r="14" spans="1:19" x14ac:dyDescent="0.25">
      <c r="A14" t="s">
        <v>75</v>
      </c>
      <c r="B14" t="s">
        <v>25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23</v>
      </c>
      <c r="I14">
        <v>1</v>
      </c>
      <c r="J14">
        <f t="shared" si="0"/>
        <v>97.440129999999996</v>
      </c>
      <c r="P14">
        <v>8.4051299999999998</v>
      </c>
      <c r="Q14">
        <v>89.034999999999997</v>
      </c>
      <c r="R14" s="1">
        <v>1.1299768518518518E-3</v>
      </c>
      <c r="S14">
        <v>39790196</v>
      </c>
    </row>
    <row r="15" spans="1:19" x14ac:dyDescent="0.25">
      <c r="A15" t="s">
        <v>75</v>
      </c>
      <c r="B15" t="s">
        <v>25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23</v>
      </c>
      <c r="I15">
        <v>2</v>
      </c>
      <c r="J15">
        <f t="shared" si="0"/>
        <v>31.51539</v>
      </c>
      <c r="P15">
        <v>8.3739899999999992</v>
      </c>
      <c r="Q15">
        <v>23.141400000000001</v>
      </c>
      <c r="R15" s="1">
        <v>3.6597222222222223E-4</v>
      </c>
      <c r="S15">
        <v>39794136</v>
      </c>
    </row>
    <row r="16" spans="1:19" x14ac:dyDescent="0.25">
      <c r="A16" t="s">
        <v>75</v>
      </c>
      <c r="B16" t="s">
        <v>25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23</v>
      </c>
      <c r="I16">
        <v>3</v>
      </c>
      <c r="J16">
        <f t="shared" si="0"/>
        <v>31.033370000000001</v>
      </c>
      <c r="P16">
        <v>8.2945700000000002</v>
      </c>
      <c r="Q16">
        <v>22.738800000000001</v>
      </c>
      <c r="R16" s="1">
        <v>3.6041666666666665E-4</v>
      </c>
      <c r="S16">
        <v>39796988</v>
      </c>
    </row>
    <row r="17" spans="1:19" x14ac:dyDescent="0.25">
      <c r="A17" t="s">
        <v>75</v>
      </c>
      <c r="B17" t="s">
        <v>25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77</v>
      </c>
      <c r="I17">
        <v>1</v>
      </c>
      <c r="J17">
        <f t="shared" si="0"/>
        <v>500.07300000000004</v>
      </c>
      <c r="P17">
        <v>302.99400000000003</v>
      </c>
      <c r="Q17">
        <v>197.07900000000001</v>
      </c>
      <c r="R17" s="1">
        <v>5.7892361111111122E-3</v>
      </c>
      <c r="S17">
        <v>600578264</v>
      </c>
    </row>
    <row r="18" spans="1:19" x14ac:dyDescent="0.25">
      <c r="A18" t="s">
        <v>75</v>
      </c>
      <c r="B18" t="s">
        <v>25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77</v>
      </c>
      <c r="I18">
        <v>2</v>
      </c>
      <c r="J18">
        <f t="shared" si="0"/>
        <v>455.959</v>
      </c>
      <c r="P18">
        <v>235.65899999999999</v>
      </c>
      <c r="Q18">
        <v>220.3</v>
      </c>
      <c r="R18" s="1">
        <v>5.2783564814814811E-3</v>
      </c>
      <c r="S18">
        <v>600572976</v>
      </c>
    </row>
    <row r="19" spans="1:19" x14ac:dyDescent="0.25">
      <c r="A19" t="s">
        <v>75</v>
      </c>
      <c r="B19" t="s">
        <v>25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77</v>
      </c>
      <c r="I19">
        <v>3</v>
      </c>
      <c r="J19">
        <f t="shared" si="0"/>
        <v>479.00799999999998</v>
      </c>
      <c r="P19">
        <v>261.40199999999999</v>
      </c>
      <c r="Q19">
        <v>217.60599999999999</v>
      </c>
      <c r="R19" s="1">
        <v>5.5453703703703706E-3</v>
      </c>
      <c r="S19">
        <v>600573708</v>
      </c>
    </row>
    <row r="20" spans="1:19" x14ac:dyDescent="0.25">
      <c r="A20" t="s">
        <v>75</v>
      </c>
      <c r="B20" t="s">
        <v>25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78</v>
      </c>
      <c r="I20">
        <v>1</v>
      </c>
      <c r="J20">
        <f t="shared" si="0"/>
        <v>99.410399999999996</v>
      </c>
      <c r="P20">
        <v>60.271799999999999</v>
      </c>
      <c r="Q20">
        <v>39.138599999999997</v>
      </c>
      <c r="R20" s="1">
        <v>1.151851851851852E-3</v>
      </c>
      <c r="S20">
        <v>351965508</v>
      </c>
    </row>
    <row r="21" spans="1:19" x14ac:dyDescent="0.25">
      <c r="A21" t="s">
        <v>75</v>
      </c>
      <c r="B21" t="s">
        <v>25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78</v>
      </c>
      <c r="I21">
        <v>2</v>
      </c>
      <c r="J21">
        <f t="shared" si="0"/>
        <v>119.6277</v>
      </c>
      <c r="P21">
        <v>80.909300000000002</v>
      </c>
      <c r="Q21">
        <v>38.718400000000003</v>
      </c>
      <c r="R21" s="1">
        <v>1.3857638888888886E-3</v>
      </c>
      <c r="S21">
        <v>351965300</v>
      </c>
    </row>
    <row r="22" spans="1:19" x14ac:dyDescent="0.25">
      <c r="A22" t="s">
        <v>75</v>
      </c>
      <c r="B22" t="s">
        <v>25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78</v>
      </c>
      <c r="I22">
        <v>3</v>
      </c>
      <c r="J22">
        <f t="shared" si="0"/>
        <v>108.46879999999999</v>
      </c>
      <c r="P22">
        <v>70.952799999999996</v>
      </c>
      <c r="Q22">
        <v>37.515999999999998</v>
      </c>
      <c r="R22" s="1">
        <v>1.2565972222222221E-3</v>
      </c>
      <c r="S22">
        <v>351965684</v>
      </c>
    </row>
    <row r="23" spans="1:19" x14ac:dyDescent="0.25">
      <c r="A23" t="s">
        <v>75</v>
      </c>
      <c r="B23" t="s">
        <v>25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79</v>
      </c>
      <c r="I23">
        <v>1</v>
      </c>
      <c r="J23">
        <f t="shared" si="0"/>
        <v>31.795300000000001</v>
      </c>
      <c r="P23">
        <v>11.2727</v>
      </c>
      <c r="Q23">
        <v>20.522600000000001</v>
      </c>
      <c r="R23" s="1">
        <v>3.692129629629629E-4</v>
      </c>
      <c r="S23">
        <v>95580948</v>
      </c>
    </row>
    <row r="24" spans="1:19" x14ac:dyDescent="0.25">
      <c r="A24" t="s">
        <v>75</v>
      </c>
      <c r="B24" t="s">
        <v>25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79</v>
      </c>
      <c r="I24">
        <v>2</v>
      </c>
      <c r="J24">
        <f t="shared" si="0"/>
        <v>33.556699999999999</v>
      </c>
      <c r="P24">
        <v>12.613899999999999</v>
      </c>
      <c r="Q24">
        <v>20.942799999999998</v>
      </c>
      <c r="R24" s="1">
        <v>3.8958333333333331E-4</v>
      </c>
      <c r="S24">
        <v>95581816</v>
      </c>
    </row>
    <row r="25" spans="1:19" x14ac:dyDescent="0.25">
      <c r="A25" t="s">
        <v>75</v>
      </c>
      <c r="B25" t="s">
        <v>25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79</v>
      </c>
      <c r="I25">
        <v>3</v>
      </c>
      <c r="J25">
        <f t="shared" si="0"/>
        <v>32.420400000000001</v>
      </c>
      <c r="P25">
        <v>11.2698</v>
      </c>
      <c r="Q25">
        <v>21.150600000000001</v>
      </c>
      <c r="R25" s="1">
        <v>3.7638888888888894E-4</v>
      </c>
      <c r="S25">
        <v>95580956</v>
      </c>
    </row>
    <row r="26" spans="1:19" x14ac:dyDescent="0.25">
      <c r="R26" s="1"/>
    </row>
    <row r="27" spans="1:19" x14ac:dyDescent="0.25">
      <c r="R27" s="1"/>
    </row>
    <row r="28" spans="1:19" x14ac:dyDescent="0.25">
      <c r="R28" s="1"/>
    </row>
    <row r="29" spans="1:19" x14ac:dyDescent="0.25">
      <c r="R29" s="1"/>
    </row>
    <row r="30" spans="1:19" x14ac:dyDescent="0.25">
      <c r="R30" s="1"/>
    </row>
    <row r="31" spans="1:19" x14ac:dyDescent="0.25">
      <c r="R31" s="1"/>
    </row>
    <row r="32" spans="1:19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  <row r="37" spans="18:18" x14ac:dyDescent="0.25">
      <c r="R37" s="1"/>
    </row>
    <row r="38" spans="18:18" x14ac:dyDescent="0.25">
      <c r="R38" s="1"/>
    </row>
    <row r="39" spans="18:18" x14ac:dyDescent="0.25">
      <c r="R39" s="1"/>
    </row>
    <row r="40" spans="18:18" x14ac:dyDescent="0.25">
      <c r="R40" s="1"/>
    </row>
    <row r="41" spans="18:18" x14ac:dyDescent="0.25">
      <c r="R41" s="1"/>
    </row>
    <row r="42" spans="18:18" x14ac:dyDescent="0.25">
      <c r="R42" s="1"/>
    </row>
    <row r="43" spans="18:18" x14ac:dyDescent="0.25">
      <c r="R43" s="1"/>
    </row>
    <row r="44" spans="18:18" x14ac:dyDescent="0.25">
      <c r="R44" s="1"/>
    </row>
    <row r="45" spans="18:18" x14ac:dyDescent="0.25">
      <c r="R45" s="1"/>
    </row>
    <row r="46" spans="18:18" x14ac:dyDescent="0.25">
      <c r="R46" s="1"/>
    </row>
    <row r="47" spans="18:18" x14ac:dyDescent="0.25">
      <c r="R47" s="1"/>
    </row>
    <row r="48" spans="18:18" x14ac:dyDescent="0.25">
      <c r="R48" s="1"/>
    </row>
    <row r="49" spans="18:18" x14ac:dyDescent="0.25">
      <c r="R49" s="1"/>
    </row>
    <row r="50" spans="18:18" x14ac:dyDescent="0.25">
      <c r="R50" s="1"/>
    </row>
    <row r="51" spans="18:18" x14ac:dyDescent="0.25">
      <c r="R51" s="1"/>
    </row>
    <row r="52" spans="18:18" x14ac:dyDescent="0.25">
      <c r="R52" s="1"/>
    </row>
    <row r="53" spans="18:18" x14ac:dyDescent="0.25">
      <c r="R53" s="1"/>
    </row>
    <row r="54" spans="18:18" x14ac:dyDescent="0.25">
      <c r="R54" s="1"/>
    </row>
    <row r="55" spans="18:18" x14ac:dyDescent="0.25">
      <c r="R55" s="1"/>
    </row>
    <row r="56" spans="18:18" x14ac:dyDescent="0.25">
      <c r="R56" s="1"/>
    </row>
    <row r="57" spans="18:18" x14ac:dyDescent="0.25">
      <c r="R57" s="1"/>
    </row>
    <row r="58" spans="18:18" x14ac:dyDescent="0.25">
      <c r="R58" s="1"/>
    </row>
    <row r="59" spans="18:18" x14ac:dyDescent="0.25">
      <c r="R59" s="1"/>
    </row>
    <row r="60" spans="18:18" x14ac:dyDescent="0.25">
      <c r="R60" s="1"/>
    </row>
    <row r="61" spans="18:18" x14ac:dyDescent="0.25">
      <c r="R61" s="1"/>
    </row>
    <row r="62" spans="18:18" x14ac:dyDescent="0.25">
      <c r="R62" s="1"/>
    </row>
    <row r="63" spans="18:18" x14ac:dyDescent="0.25">
      <c r="R63" s="1"/>
    </row>
    <row r="64" spans="18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</sheetData>
  <sortState ref="A2:S165">
    <sortCondition ref="D2:D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J25" sqref="A1:J25"/>
    </sheetView>
  </sheetViews>
  <sheetFormatPr defaultRowHeight="15" x14ac:dyDescent="0.25"/>
  <sheetData>
    <row r="1" spans="1:19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129</v>
      </c>
      <c r="P1" t="s">
        <v>35</v>
      </c>
      <c r="Q1" t="s">
        <v>34</v>
      </c>
      <c r="R1" t="s">
        <v>33</v>
      </c>
      <c r="S1" t="s">
        <v>32</v>
      </c>
    </row>
    <row r="2" spans="1:19" x14ac:dyDescent="0.25">
      <c r="A2" t="s">
        <v>26</v>
      </c>
      <c r="B2" t="s">
        <v>29</v>
      </c>
      <c r="C2">
        <v>4</v>
      </c>
      <c r="D2">
        <v>31</v>
      </c>
      <c r="E2" t="s">
        <v>24</v>
      </c>
      <c r="F2">
        <v>1</v>
      </c>
      <c r="G2">
        <v>64</v>
      </c>
      <c r="H2" t="s">
        <v>31</v>
      </c>
      <c r="I2">
        <v>1</v>
      </c>
      <c r="J2">
        <f t="shared" ref="J2:J25" si="0">SUM(P2:Q2)</f>
        <v>162.922</v>
      </c>
      <c r="P2">
        <v>34.752000000000002</v>
      </c>
      <c r="Q2">
        <v>128.16999999999999</v>
      </c>
      <c r="R2" s="1">
        <v>1.8974537037037035E-3</v>
      </c>
      <c r="S2">
        <v>1881380</v>
      </c>
    </row>
    <row r="3" spans="1:19" x14ac:dyDescent="0.25">
      <c r="A3" t="s">
        <v>26</v>
      </c>
      <c r="B3" t="s">
        <v>29</v>
      </c>
      <c r="C3">
        <v>4</v>
      </c>
      <c r="D3">
        <v>31</v>
      </c>
      <c r="E3" t="s">
        <v>24</v>
      </c>
      <c r="F3">
        <v>1</v>
      </c>
      <c r="G3">
        <v>64</v>
      </c>
      <c r="H3" t="s">
        <v>31</v>
      </c>
      <c r="I3">
        <v>2</v>
      </c>
      <c r="J3">
        <f t="shared" si="0"/>
        <v>97.146000000000001</v>
      </c>
      <c r="P3">
        <v>35.369999999999997</v>
      </c>
      <c r="Q3">
        <v>61.776000000000003</v>
      </c>
      <c r="R3" s="1">
        <v>1.1309027777777778E-3</v>
      </c>
      <c r="S3">
        <v>1864768</v>
      </c>
    </row>
    <row r="4" spans="1:19" x14ac:dyDescent="0.25">
      <c r="A4" t="s">
        <v>26</v>
      </c>
      <c r="B4" t="s">
        <v>29</v>
      </c>
      <c r="C4">
        <v>4</v>
      </c>
      <c r="D4">
        <v>31</v>
      </c>
      <c r="E4" t="s">
        <v>24</v>
      </c>
      <c r="F4">
        <v>1</v>
      </c>
      <c r="G4">
        <v>64</v>
      </c>
      <c r="H4" t="s">
        <v>31</v>
      </c>
      <c r="I4">
        <v>3</v>
      </c>
      <c r="J4">
        <f t="shared" si="0"/>
        <v>160.69200000000001</v>
      </c>
      <c r="P4">
        <v>35.072000000000003</v>
      </c>
      <c r="Q4">
        <v>125.62</v>
      </c>
      <c r="R4" s="1">
        <v>1.8663194444444445E-3</v>
      </c>
      <c r="S4">
        <v>1883536</v>
      </c>
    </row>
    <row r="5" spans="1:19" x14ac:dyDescent="0.25">
      <c r="A5" t="s">
        <v>26</v>
      </c>
      <c r="B5" t="s">
        <v>29</v>
      </c>
      <c r="C5">
        <v>4</v>
      </c>
      <c r="D5">
        <v>31</v>
      </c>
      <c r="E5" t="s">
        <v>24</v>
      </c>
      <c r="F5">
        <v>1</v>
      </c>
      <c r="G5">
        <v>64</v>
      </c>
      <c r="H5" t="s">
        <v>30</v>
      </c>
      <c r="I5">
        <v>1</v>
      </c>
      <c r="J5">
        <f t="shared" si="0"/>
        <v>26.991</v>
      </c>
      <c r="P5">
        <v>10.186</v>
      </c>
      <c r="Q5">
        <v>16.805</v>
      </c>
      <c r="R5" s="1">
        <v>3.1909722222222224E-4</v>
      </c>
      <c r="S5">
        <v>1749728</v>
      </c>
    </row>
    <row r="6" spans="1:19" x14ac:dyDescent="0.25">
      <c r="A6" t="s">
        <v>26</v>
      </c>
      <c r="B6" t="s">
        <v>29</v>
      </c>
      <c r="C6">
        <v>4</v>
      </c>
      <c r="D6">
        <v>31</v>
      </c>
      <c r="E6" t="s">
        <v>24</v>
      </c>
      <c r="F6">
        <v>1</v>
      </c>
      <c r="G6">
        <v>64</v>
      </c>
      <c r="H6" t="s">
        <v>30</v>
      </c>
      <c r="I6">
        <v>2</v>
      </c>
      <c r="J6">
        <f t="shared" si="0"/>
        <v>26.298999999999999</v>
      </c>
      <c r="P6">
        <v>10.118</v>
      </c>
      <c r="Q6">
        <v>16.181000000000001</v>
      </c>
      <c r="R6" s="1">
        <v>3.0856481481481485E-4</v>
      </c>
      <c r="S6">
        <v>1745120</v>
      </c>
    </row>
    <row r="7" spans="1:19" x14ac:dyDescent="0.25">
      <c r="A7" t="s">
        <v>26</v>
      </c>
      <c r="B7" t="s">
        <v>29</v>
      </c>
      <c r="C7">
        <v>4</v>
      </c>
      <c r="D7">
        <v>31</v>
      </c>
      <c r="E7" t="s">
        <v>24</v>
      </c>
      <c r="F7">
        <v>1</v>
      </c>
      <c r="G7">
        <v>64</v>
      </c>
      <c r="H7" t="s">
        <v>30</v>
      </c>
      <c r="I7">
        <v>3</v>
      </c>
      <c r="J7">
        <f t="shared" si="0"/>
        <v>26.652999999999999</v>
      </c>
      <c r="P7">
        <v>9.9649999999999999</v>
      </c>
      <c r="Q7">
        <v>16.687999999999999</v>
      </c>
      <c r="R7" s="1">
        <v>3.1284722222222223E-4</v>
      </c>
      <c r="S7">
        <v>1747604</v>
      </c>
    </row>
    <row r="8" spans="1:19" x14ac:dyDescent="0.25">
      <c r="A8" t="s">
        <v>26</v>
      </c>
      <c r="B8" t="s">
        <v>29</v>
      </c>
      <c r="C8">
        <v>4</v>
      </c>
      <c r="D8">
        <v>31</v>
      </c>
      <c r="E8" t="s">
        <v>24</v>
      </c>
      <c r="F8">
        <v>1</v>
      </c>
      <c r="G8">
        <v>64</v>
      </c>
      <c r="H8" t="s">
        <v>28</v>
      </c>
      <c r="I8">
        <v>1</v>
      </c>
      <c r="J8">
        <f t="shared" si="0"/>
        <v>54.876000000000005</v>
      </c>
      <c r="P8">
        <v>18.337</v>
      </c>
      <c r="Q8">
        <v>36.539000000000001</v>
      </c>
      <c r="R8" s="1">
        <v>6.4479166666666667E-4</v>
      </c>
      <c r="S8">
        <v>1769184</v>
      </c>
    </row>
    <row r="9" spans="1:19" x14ac:dyDescent="0.25">
      <c r="A9" t="s">
        <v>26</v>
      </c>
      <c r="B9" t="s">
        <v>29</v>
      </c>
      <c r="C9">
        <v>4</v>
      </c>
      <c r="D9">
        <v>31</v>
      </c>
      <c r="E9" t="s">
        <v>24</v>
      </c>
      <c r="F9">
        <v>1</v>
      </c>
      <c r="G9">
        <v>64</v>
      </c>
      <c r="H9" t="s">
        <v>28</v>
      </c>
      <c r="I9">
        <v>2</v>
      </c>
      <c r="J9">
        <f t="shared" si="0"/>
        <v>50.680000000000007</v>
      </c>
      <c r="P9">
        <v>18.029</v>
      </c>
      <c r="Q9">
        <v>32.651000000000003</v>
      </c>
      <c r="R9" s="1">
        <v>5.9212962962962962E-4</v>
      </c>
      <c r="S9">
        <v>1769148</v>
      </c>
    </row>
    <row r="10" spans="1:19" x14ac:dyDescent="0.25">
      <c r="A10" t="s">
        <v>26</v>
      </c>
      <c r="B10" t="s">
        <v>29</v>
      </c>
      <c r="C10">
        <v>4</v>
      </c>
      <c r="D10">
        <v>31</v>
      </c>
      <c r="E10" t="s">
        <v>24</v>
      </c>
      <c r="F10">
        <v>1</v>
      </c>
      <c r="G10">
        <v>64</v>
      </c>
      <c r="H10" t="s">
        <v>28</v>
      </c>
      <c r="I10">
        <v>3</v>
      </c>
      <c r="J10">
        <f t="shared" si="0"/>
        <v>54.33</v>
      </c>
      <c r="P10">
        <v>20.978999999999999</v>
      </c>
      <c r="Q10">
        <v>33.350999999999999</v>
      </c>
      <c r="R10" s="1">
        <v>6.3784722222222227E-4</v>
      </c>
      <c r="S10">
        <v>1767180</v>
      </c>
    </row>
    <row r="11" spans="1:19" x14ac:dyDescent="0.25">
      <c r="A11" t="s">
        <v>26</v>
      </c>
      <c r="B11" t="s">
        <v>25</v>
      </c>
      <c r="C11">
        <v>4</v>
      </c>
      <c r="D11">
        <v>31</v>
      </c>
      <c r="E11" t="s">
        <v>24</v>
      </c>
      <c r="F11">
        <v>1</v>
      </c>
      <c r="G11">
        <v>64</v>
      </c>
      <c r="H11" t="s">
        <v>27</v>
      </c>
      <c r="I11">
        <v>1</v>
      </c>
      <c r="J11">
        <f t="shared" si="0"/>
        <v>176.96600000000001</v>
      </c>
      <c r="P11">
        <v>27.651</v>
      </c>
      <c r="Q11">
        <v>149.315</v>
      </c>
      <c r="R11" s="1">
        <v>2.0530092592592592E-3</v>
      </c>
      <c r="S11">
        <v>2276808</v>
      </c>
    </row>
    <row r="12" spans="1:19" x14ac:dyDescent="0.25">
      <c r="A12" t="s">
        <v>26</v>
      </c>
      <c r="B12" t="s">
        <v>25</v>
      </c>
      <c r="C12">
        <v>4</v>
      </c>
      <c r="D12">
        <v>31</v>
      </c>
      <c r="E12" t="s">
        <v>24</v>
      </c>
      <c r="F12">
        <v>1</v>
      </c>
      <c r="G12">
        <v>64</v>
      </c>
      <c r="H12" t="s">
        <v>27</v>
      </c>
      <c r="I12">
        <v>2</v>
      </c>
      <c r="J12">
        <f t="shared" si="0"/>
        <v>178.745</v>
      </c>
      <c r="P12">
        <v>27.245999999999999</v>
      </c>
      <c r="Q12">
        <v>151.499</v>
      </c>
      <c r="R12" s="1">
        <v>2.0737268518518518E-3</v>
      </c>
      <c r="S12">
        <v>2252152</v>
      </c>
    </row>
    <row r="13" spans="1:19" x14ac:dyDescent="0.25">
      <c r="A13" t="s">
        <v>26</v>
      </c>
      <c r="B13" t="s">
        <v>25</v>
      </c>
      <c r="C13">
        <v>4</v>
      </c>
      <c r="D13">
        <v>31</v>
      </c>
      <c r="E13" t="s">
        <v>24</v>
      </c>
      <c r="F13">
        <v>1</v>
      </c>
      <c r="G13">
        <v>64</v>
      </c>
      <c r="H13" t="s">
        <v>27</v>
      </c>
      <c r="I13">
        <v>3</v>
      </c>
      <c r="J13">
        <f t="shared" si="0"/>
        <v>153.09</v>
      </c>
      <c r="P13">
        <v>28.312999999999999</v>
      </c>
      <c r="Q13">
        <v>124.777</v>
      </c>
      <c r="R13" s="1">
        <v>1.7762731481481481E-3</v>
      </c>
      <c r="S13">
        <v>2235644</v>
      </c>
    </row>
    <row r="14" spans="1:19" x14ac:dyDescent="0.25">
      <c r="A14" t="s">
        <v>26</v>
      </c>
      <c r="B14" t="s">
        <v>25</v>
      </c>
      <c r="C14">
        <v>4</v>
      </c>
      <c r="D14">
        <v>31</v>
      </c>
      <c r="E14" t="s">
        <v>24</v>
      </c>
      <c r="F14">
        <v>1</v>
      </c>
      <c r="G14">
        <v>64</v>
      </c>
      <c r="H14" t="s">
        <v>23</v>
      </c>
      <c r="I14">
        <v>1</v>
      </c>
      <c r="J14">
        <f t="shared" si="0"/>
        <v>1445.662</v>
      </c>
      <c r="P14">
        <v>1444.827</v>
      </c>
      <c r="Q14">
        <v>0.83499999999999996</v>
      </c>
      <c r="R14" s="1">
        <v>1.6735879629629632E-2</v>
      </c>
      <c r="S14">
        <v>1732696</v>
      </c>
    </row>
    <row r="15" spans="1:19" x14ac:dyDescent="0.25">
      <c r="A15" t="s">
        <v>26</v>
      </c>
      <c r="B15" t="s">
        <v>25</v>
      </c>
      <c r="C15">
        <v>4</v>
      </c>
      <c r="D15">
        <v>31</v>
      </c>
      <c r="E15" t="s">
        <v>24</v>
      </c>
      <c r="F15">
        <v>1</v>
      </c>
      <c r="G15">
        <v>64</v>
      </c>
      <c r="H15" t="s">
        <v>23</v>
      </c>
      <c r="I15">
        <v>2</v>
      </c>
      <c r="J15">
        <f t="shared" si="0"/>
        <v>1235.816</v>
      </c>
      <c r="P15">
        <v>1235.046</v>
      </c>
      <c r="Q15">
        <v>0.77</v>
      </c>
      <c r="R15" s="1">
        <v>1.4304398148148148E-2</v>
      </c>
      <c r="S15">
        <v>1723092</v>
      </c>
    </row>
    <row r="16" spans="1:19" x14ac:dyDescent="0.25">
      <c r="A16" t="s">
        <v>26</v>
      </c>
      <c r="B16" t="s">
        <v>25</v>
      </c>
      <c r="C16">
        <v>4</v>
      </c>
      <c r="D16">
        <v>31</v>
      </c>
      <c r="E16" t="s">
        <v>24</v>
      </c>
      <c r="F16">
        <v>1</v>
      </c>
      <c r="G16">
        <v>64</v>
      </c>
      <c r="H16" t="s">
        <v>23</v>
      </c>
      <c r="I16">
        <v>3</v>
      </c>
      <c r="J16">
        <f t="shared" si="0"/>
        <v>1395.1570000000002</v>
      </c>
      <c r="P16">
        <v>1394.3810000000001</v>
      </c>
      <c r="Q16">
        <v>0.77600000000000002</v>
      </c>
      <c r="R16" s="1">
        <v>1.6148495370370369E-2</v>
      </c>
      <c r="S16">
        <v>1754896</v>
      </c>
    </row>
    <row r="17" spans="1:19" x14ac:dyDescent="0.25">
      <c r="A17" t="s">
        <v>26</v>
      </c>
      <c r="B17" t="s">
        <v>25</v>
      </c>
      <c r="C17">
        <v>4</v>
      </c>
      <c r="D17">
        <v>31</v>
      </c>
      <c r="E17" t="s">
        <v>24</v>
      </c>
      <c r="F17">
        <v>1</v>
      </c>
      <c r="G17">
        <v>64</v>
      </c>
      <c r="H17" t="s">
        <v>77</v>
      </c>
      <c r="I17">
        <v>1</v>
      </c>
      <c r="J17">
        <f t="shared" si="0"/>
        <v>710.04</v>
      </c>
      <c r="P17">
        <v>486.99700000000001</v>
      </c>
      <c r="Q17">
        <v>223.04300000000001</v>
      </c>
      <c r="R17" s="1">
        <v>8.2284722222222221E-3</v>
      </c>
      <c r="S17">
        <v>7722320</v>
      </c>
    </row>
    <row r="18" spans="1:19" x14ac:dyDescent="0.25">
      <c r="A18" t="s">
        <v>26</v>
      </c>
      <c r="B18" t="s">
        <v>25</v>
      </c>
      <c r="C18">
        <v>4</v>
      </c>
      <c r="D18">
        <v>31</v>
      </c>
      <c r="E18" t="s">
        <v>24</v>
      </c>
      <c r="F18">
        <v>1</v>
      </c>
      <c r="G18">
        <v>64</v>
      </c>
      <c r="H18" t="s">
        <v>77</v>
      </c>
      <c r="I18">
        <v>2</v>
      </c>
      <c r="J18">
        <f t="shared" si="0"/>
        <v>710.19399999999996</v>
      </c>
      <c r="P18">
        <v>486.11</v>
      </c>
      <c r="Q18">
        <v>224.084</v>
      </c>
      <c r="R18" s="1">
        <v>8.2325231481481485E-3</v>
      </c>
      <c r="S18">
        <v>7758008</v>
      </c>
    </row>
    <row r="19" spans="1:19" x14ac:dyDescent="0.25">
      <c r="A19" t="s">
        <v>26</v>
      </c>
      <c r="B19" t="s">
        <v>25</v>
      </c>
      <c r="C19">
        <v>4</v>
      </c>
      <c r="D19">
        <v>31</v>
      </c>
      <c r="E19" t="s">
        <v>24</v>
      </c>
      <c r="F19">
        <v>1</v>
      </c>
      <c r="G19">
        <v>64</v>
      </c>
      <c r="H19" t="s">
        <v>77</v>
      </c>
      <c r="I19">
        <v>3</v>
      </c>
      <c r="J19">
        <f t="shared" si="0"/>
        <v>696.62</v>
      </c>
      <c r="P19">
        <v>485.86500000000001</v>
      </c>
      <c r="Q19">
        <v>210.755</v>
      </c>
      <c r="R19" s="1">
        <v>8.073958333333334E-3</v>
      </c>
      <c r="S19">
        <v>7691460</v>
      </c>
    </row>
    <row r="20" spans="1:19" x14ac:dyDescent="0.25">
      <c r="A20" t="s">
        <v>26</v>
      </c>
      <c r="B20" t="s">
        <v>25</v>
      </c>
      <c r="C20">
        <v>4</v>
      </c>
      <c r="D20">
        <v>31</v>
      </c>
      <c r="E20" t="s">
        <v>24</v>
      </c>
      <c r="F20">
        <v>1</v>
      </c>
      <c r="G20">
        <v>64</v>
      </c>
      <c r="H20" t="s">
        <v>78</v>
      </c>
      <c r="I20">
        <v>1</v>
      </c>
      <c r="J20">
        <f t="shared" si="0"/>
        <v>184.30600000000001</v>
      </c>
      <c r="P20">
        <v>132.53800000000001</v>
      </c>
      <c r="Q20">
        <v>51.768000000000001</v>
      </c>
      <c r="R20" s="1">
        <v>2.1375000000000001E-3</v>
      </c>
      <c r="S20">
        <v>3458888</v>
      </c>
    </row>
    <row r="21" spans="1:19" x14ac:dyDescent="0.25">
      <c r="A21" t="s">
        <v>26</v>
      </c>
      <c r="B21" t="s">
        <v>25</v>
      </c>
      <c r="C21">
        <v>4</v>
      </c>
      <c r="D21">
        <v>31</v>
      </c>
      <c r="E21" t="s">
        <v>24</v>
      </c>
      <c r="F21">
        <v>1</v>
      </c>
      <c r="G21">
        <v>64</v>
      </c>
      <c r="H21" t="s">
        <v>78</v>
      </c>
      <c r="I21">
        <v>2</v>
      </c>
      <c r="J21">
        <f t="shared" si="0"/>
        <v>187.24399999999997</v>
      </c>
      <c r="P21">
        <v>133.81299999999999</v>
      </c>
      <c r="Q21">
        <v>53.430999999999997</v>
      </c>
      <c r="R21" s="1">
        <v>2.1707175925925926E-3</v>
      </c>
      <c r="S21">
        <v>3427288</v>
      </c>
    </row>
    <row r="22" spans="1:19" x14ac:dyDescent="0.25">
      <c r="A22" t="s">
        <v>26</v>
      </c>
      <c r="B22" t="s">
        <v>25</v>
      </c>
      <c r="C22">
        <v>4</v>
      </c>
      <c r="D22">
        <v>31</v>
      </c>
      <c r="E22" t="s">
        <v>24</v>
      </c>
      <c r="F22">
        <v>1</v>
      </c>
      <c r="G22">
        <v>64</v>
      </c>
      <c r="H22" t="s">
        <v>78</v>
      </c>
      <c r="I22">
        <v>3</v>
      </c>
      <c r="J22">
        <f t="shared" si="0"/>
        <v>185.721</v>
      </c>
      <c r="P22">
        <v>133.423</v>
      </c>
      <c r="Q22">
        <v>52.298000000000002</v>
      </c>
      <c r="R22" s="1">
        <v>2.1546296296296296E-3</v>
      </c>
      <c r="S22">
        <v>3446464</v>
      </c>
    </row>
    <row r="23" spans="1:19" x14ac:dyDescent="0.25">
      <c r="A23" t="s">
        <v>26</v>
      </c>
      <c r="B23" t="s">
        <v>25</v>
      </c>
      <c r="C23">
        <v>4</v>
      </c>
      <c r="D23">
        <v>31</v>
      </c>
      <c r="E23" t="s">
        <v>24</v>
      </c>
      <c r="F23">
        <v>1</v>
      </c>
      <c r="G23">
        <v>64</v>
      </c>
      <c r="H23" t="s">
        <v>79</v>
      </c>
      <c r="I23">
        <v>1</v>
      </c>
      <c r="J23">
        <f t="shared" si="0"/>
        <v>34.832999999999998</v>
      </c>
      <c r="P23">
        <v>17.317</v>
      </c>
      <c r="Q23">
        <v>17.515999999999998</v>
      </c>
      <c r="R23" s="1">
        <v>4.0625000000000009E-4</v>
      </c>
      <c r="S23">
        <v>1767964</v>
      </c>
    </row>
    <row r="24" spans="1:19" x14ac:dyDescent="0.25">
      <c r="A24" t="s">
        <v>26</v>
      </c>
      <c r="B24" t="s">
        <v>25</v>
      </c>
      <c r="C24">
        <v>4</v>
      </c>
      <c r="D24">
        <v>31</v>
      </c>
      <c r="E24" t="s">
        <v>24</v>
      </c>
      <c r="F24">
        <v>1</v>
      </c>
      <c r="G24">
        <v>64</v>
      </c>
      <c r="H24" t="s">
        <v>79</v>
      </c>
      <c r="I24">
        <v>2</v>
      </c>
      <c r="J24">
        <f t="shared" si="0"/>
        <v>34.974999999999994</v>
      </c>
      <c r="P24">
        <v>17.068999999999999</v>
      </c>
      <c r="Q24">
        <v>17.905999999999999</v>
      </c>
      <c r="R24" s="1">
        <v>4.0798611111111114E-4</v>
      </c>
      <c r="S24">
        <v>1767444</v>
      </c>
    </row>
    <row r="25" spans="1:19" x14ac:dyDescent="0.25">
      <c r="A25" t="s">
        <v>26</v>
      </c>
      <c r="B25" t="s">
        <v>25</v>
      </c>
      <c r="C25">
        <v>4</v>
      </c>
      <c r="D25">
        <v>31</v>
      </c>
      <c r="E25" t="s">
        <v>24</v>
      </c>
      <c r="F25">
        <v>1</v>
      </c>
      <c r="G25">
        <v>64</v>
      </c>
      <c r="H25" t="s">
        <v>79</v>
      </c>
      <c r="I25">
        <v>3</v>
      </c>
      <c r="J25">
        <f t="shared" si="0"/>
        <v>35.113</v>
      </c>
      <c r="P25">
        <v>17.117000000000001</v>
      </c>
      <c r="Q25">
        <v>17.995999999999999</v>
      </c>
      <c r="R25" s="1">
        <v>4.096064814814815E-4</v>
      </c>
      <c r="S25">
        <v>1773508</v>
      </c>
    </row>
  </sheetData>
  <sortState ref="A2:S178">
    <sortCondition ref="D2:D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TableIII</vt:lpstr>
      <vt:lpstr>Source_kmerind</vt:lpstr>
      <vt:lpstr>Source_kmerhash</vt:lpstr>
      <vt:lpstr>Source_jf</vt:lpstr>
      <vt:lpstr>Source_kmc2</vt:lpstr>
      <vt:lpstr>Source_kmc3</vt:lpstr>
      <vt:lpstr>Source_gerbil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Pan</dc:creator>
  <cp:lastModifiedBy>Tony Pan</cp:lastModifiedBy>
  <dcterms:created xsi:type="dcterms:W3CDTF">2017-12-24T13:25:11Z</dcterms:created>
  <dcterms:modified xsi:type="dcterms:W3CDTF">2018-08-13T20:26:44Z</dcterms:modified>
</cp:coreProperties>
</file>