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" sheetId="1" r:id="rId4"/>
    <sheet state="visible" name="FEE" sheetId="2" r:id="rId5"/>
    <sheet state="visible" name="AMERICA" sheetId="3" r:id="rId6"/>
  </sheets>
  <definedNames/>
  <calcPr/>
</workbook>
</file>

<file path=xl/sharedStrings.xml><?xml version="1.0" encoding="utf-8"?>
<sst xmlns="http://schemas.openxmlformats.org/spreadsheetml/2006/main" count="94" uniqueCount="72">
  <si>
    <t>Rank</t>
  </si>
  <si>
    <t>Country / Dependency</t>
  </si>
  <si>
    <t>Population</t>
  </si>
  <si>
    <t>Percentage
of the world</t>
  </si>
  <si>
    <t>Date</t>
  </si>
  <si>
    <t>Source (official or from the United Nations)</t>
  </si>
  <si>
    <t>India</t>
  </si>
  <si>
    <t>UN projection[92]</t>
  </si>
  <si>
    <t>China</t>
  </si>
  <si>
    <t>National annual estimate[93]</t>
  </si>
  <si>
    <t>United States</t>
  </si>
  <si>
    <t>National population clock[94]</t>
  </si>
  <si>
    <t>Indonesia</t>
  </si>
  <si>
    <t>National annual estimate[95]</t>
  </si>
  <si>
    <t>Pakistan</t>
  </si>
  <si>
    <t>UN projection[96]</t>
  </si>
  <si>
    <t>Nigeria</t>
  </si>
  <si>
    <t>Brazil</t>
  </si>
  <si>
    <t>National population clock[97]</t>
  </si>
  <si>
    <t>Bangladesh</t>
  </si>
  <si>
    <t>Annual Population Estimate[98]</t>
  </si>
  <si>
    <t>Russia</t>
  </si>
  <si>
    <t>2021 preliminary census results[99]</t>
  </si>
  <si>
    <t>Mexico</t>
  </si>
  <si>
    <t>S.no</t>
  </si>
  <si>
    <t>Country</t>
  </si>
  <si>
    <t>Blue Flag Beaches[5]</t>
  </si>
  <si>
    <t>Blue Flag Marinas[5]</t>
  </si>
  <si>
    <t>Blue Flag Boats</t>
  </si>
  <si>
    <t>Total Blue Flags[5]</t>
  </si>
  <si>
    <t>Area (km2)</t>
  </si>
  <si>
    <t>Coastline (km)[7][8]</t>
  </si>
  <si>
    <t>Blue Flag Beaches per 1,000,000 Population</t>
  </si>
  <si>
    <t>Total Blue Flags per 1,000,000 Population</t>
  </si>
  <si>
    <t>Blue Flag Beaches Density per 10,000 km2 Area</t>
  </si>
  <si>
    <t>Total Blue Flags Density per 10,000 km2 Area</t>
  </si>
  <si>
    <t>Blue Flag Beaches per 100 km coastline</t>
  </si>
  <si>
    <t>total advertising investment per country.</t>
  </si>
  <si>
    <t>Belgium</t>
  </si>
  <si>
    <t>Bulgaria</t>
  </si>
  <si>
    <t>Denmark</t>
  </si>
  <si>
    <t>Estonia</t>
  </si>
  <si>
    <t>France (inc. territories)</t>
  </si>
  <si>
    <t>Germany</t>
  </si>
  <si>
    <t>Greece</t>
  </si>
  <si>
    <t>Iceland</t>
  </si>
  <si>
    <t>Italy</t>
  </si>
  <si>
    <t>Latvia</t>
  </si>
  <si>
    <t>Lithuania</t>
  </si>
  <si>
    <t>Malta</t>
  </si>
  <si>
    <t>Montenegro</t>
  </si>
  <si>
    <t>Netherlands (inc. territories)</t>
  </si>
  <si>
    <t>Norway</t>
  </si>
  <si>
    <t>Poland</t>
  </si>
  <si>
    <t>Portugal</t>
  </si>
  <si>
    <t>Romania</t>
  </si>
  <si>
    <t>Spain</t>
  </si>
  <si>
    <t>Sweden</t>
  </si>
  <si>
    <t>Ukraine</t>
  </si>
  <si>
    <t>United Kingdom</t>
  </si>
  <si>
    <t>Investment per Beach</t>
  </si>
  <si>
    <t>Number of Blue Flag beaches per continent</t>
  </si>
  <si>
    <t>total advertising investment per continent.</t>
  </si>
  <si>
    <t>number of countries with Blue Flag beaches per continent</t>
  </si>
  <si>
    <t>S No</t>
  </si>
  <si>
    <t>Bahamas</t>
  </si>
  <si>
    <t>Canada</t>
  </si>
  <si>
    <t>Costa Rica</t>
  </si>
  <si>
    <t>Dominican Republic</t>
  </si>
  <si>
    <t>Panama</t>
  </si>
  <si>
    <t>Puerto Rico</t>
  </si>
  <si>
    <t>US Virgin Islands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</si>
</sst>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$]#,##0.00"/>
    <numFmt numFmtId="166" formatCode="mmmm d, yyyy"/>
    <numFmt numFmtId="167" formatCode="[$£-809]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F3F3F3"/>
      <name val="Arial"/>
      <scheme val="minor"/>
    </font>
    <font>
      <b/>
      <u/>
      <color rgb="FF0000FF"/>
    </font>
    <font>
      <b/>
      <color rgb="FF000000"/>
      <name val="Arial"/>
      <scheme val="minor"/>
    </font>
    <font>
      <color rgb="FF000000"/>
      <name val="Arial"/>
      <scheme val="minor"/>
    </font>
    <font>
      <b/>
      <sz val="14.0"/>
      <color rgb="FF454545"/>
      <name val="Inter"/>
    </font>
    <font>
      <color rgb="FF000000"/>
    </font>
    <font>
      <sz val="14.0"/>
      <color rgb="FF454545"/>
      <name val="Inte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10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2" fontId="2" numFmtId="0" xfId="0" applyAlignment="1" applyFill="1" applyFont="1">
      <alignment readingOrder="0" shrinkToFit="0" wrapText="1"/>
    </xf>
    <xf borderId="0" fillId="2" fontId="2" numFmtId="10" xfId="0" applyAlignment="1" applyFont="1" applyNumberFormat="1">
      <alignment readingOrder="0" shrinkToFit="0" wrapText="1"/>
    </xf>
    <xf borderId="0" fillId="2" fontId="2" numFmtId="164" xfId="0" applyAlignment="1" applyFont="1" applyNumberFormat="1">
      <alignment readingOrder="0" shrinkToFit="0" wrapText="1"/>
    </xf>
    <xf borderId="0" fillId="2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3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3" fontId="6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3" xfId="0" applyAlignment="1" applyFont="1" applyNumberFormat="1">
      <alignment shrinkToFit="0" wrapText="1"/>
    </xf>
    <xf borderId="0" fillId="0" fontId="5" numFmtId="165" xfId="0" applyAlignment="1" applyFont="1" applyNumberFormat="1">
      <alignment shrinkToFit="0" wrapText="1"/>
    </xf>
    <xf borderId="0" fillId="0" fontId="7" numFmtId="0" xfId="0" applyAlignment="1" applyFont="1">
      <alignment readingOrder="0" shrinkToFit="0" wrapText="1"/>
    </xf>
    <xf borderId="0" fillId="0" fontId="5" numFmtId="165" xfId="0" applyAlignment="1" applyFont="1" applyNumberFormat="1">
      <alignment readingOrder="0" shrinkToFit="0" wrapText="1"/>
    </xf>
    <xf borderId="0" fillId="0" fontId="5" numFmtId="166" xfId="0" applyAlignment="1" applyFont="1" applyNumberFormat="1">
      <alignment shrinkToFit="0" wrapText="1"/>
    </xf>
    <xf borderId="0" fillId="3" fontId="8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" numFmtId="165" xfId="0" applyAlignment="1" applyFont="1" applyNumberFormat="1">
      <alignment shrinkToFit="0" wrapText="1"/>
    </xf>
    <xf borderId="0" fillId="0" fontId="5" numFmtId="167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Blue Flag Beaches[5] vs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FEE!$C$1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FEE!$B$2:$B$23</c:f>
            </c:strRef>
          </c:cat>
          <c:val>
            <c:numRef>
              <c:f>FEE!$C$2:$C$23</c:f>
              <c:numCache/>
            </c:numRef>
          </c:val>
        </c:ser>
        <c:axId val="2066989790"/>
        <c:axId val="1925942827"/>
      </c:barChart>
      <c:catAx>
        <c:axId val="2066989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942827"/>
      </c:catAx>
      <c:valAx>
        <c:axId val="1925942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Blue Flag Beaches[5]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989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AMERICA!$C$1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AMERICA!$B$2:$B$10</c:f>
            </c:strRef>
          </c:cat>
          <c:val>
            <c:numRef>
              <c:f>AMERICA!$C$2:$C$10</c:f>
              <c:numCache/>
            </c:numRef>
          </c:val>
        </c:ser>
        <c:axId val="1731771056"/>
        <c:axId val="1645925422"/>
      </c:barChart>
      <c:catAx>
        <c:axId val="173177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925422"/>
      </c:catAx>
      <c:valAx>
        <c:axId val="1645925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771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23</xdr:row>
      <xdr:rowOff>180975</xdr:rowOff>
    </xdr:from>
    <xdr:ext cx="6343650" cy="3924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10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ogle.com/url?q=https://en.wikipedia.org/wiki/Portugal&amp;sa=D&amp;source=editors&amp;ust=1704192100495092&amp;usg=AOvVaw2BoRSW9pyAi5NnIhhqlqxJ" TargetMode="External"/><Relationship Id="rId22" Type="http://schemas.openxmlformats.org/officeDocument/2006/relationships/hyperlink" Target="https://www.google.com/url?q=https://en.wikipedia.org/wiki/Spain&amp;sa=D&amp;source=editors&amp;ust=1704192100502363&amp;usg=AOvVaw0nGLrEGyNXBrgBMR7X9y92" TargetMode="External"/><Relationship Id="rId21" Type="http://schemas.openxmlformats.org/officeDocument/2006/relationships/hyperlink" Target="https://www.google.com/url?q=https://en.wikipedia.org/wiki/Romania&amp;sa=D&amp;source=editors&amp;ust=1704192100496565&amp;usg=AOvVaw0Ux8YARpvwUA_-PjmZpEl_" TargetMode="External"/><Relationship Id="rId24" Type="http://schemas.openxmlformats.org/officeDocument/2006/relationships/hyperlink" Target="https://www.google.com/url?q=https://en.wikipedia.org/wiki/Ukraine&amp;sa=D&amp;source=editors&amp;ust=1704192100505567&amp;usg=AOvVaw19ZbNNjzaNhgqsnUVEFi-h" TargetMode="External"/><Relationship Id="rId23" Type="http://schemas.openxmlformats.org/officeDocument/2006/relationships/hyperlink" Target="https://www.google.com/url?q=https://en.wikipedia.org/wiki/Sweden&amp;sa=D&amp;source=editors&amp;ust=1704192100503555&amp;usg=AOvVaw1azvQvdY56vQ4vMRfw6vHq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https://www.google.com/url?q=https://en.wikipedia.org/wiki/Belgium&amp;sa=D&amp;source=editors&amp;ust=1704192100460181&amp;usg=AOvVaw3C81u7WK7tFu3SoMl8R6V6" TargetMode="External"/><Relationship Id="rId3" Type="http://schemas.openxmlformats.org/officeDocument/2006/relationships/hyperlink" Target="https://www.google.com/url?q=https://en.wikipedia.org/wiki/Bulgaria&amp;sa=D&amp;source=editors&amp;ust=1704192100462279&amp;usg=AOvVaw20irddFuTSkJXX2WOfNAaF" TargetMode="External"/><Relationship Id="rId4" Type="http://schemas.openxmlformats.org/officeDocument/2006/relationships/hyperlink" Target="https://www.google.com/url?q=https://en.wikipedia.org/wiki/Denmark&amp;sa=D&amp;source=editors&amp;ust=1704192100465482&amp;usg=AOvVaw0g6EkKyXtF8wyIqxlFn5ej" TargetMode="External"/><Relationship Id="rId9" Type="http://schemas.openxmlformats.org/officeDocument/2006/relationships/hyperlink" Target="https://www.google.com/url?q=https://en.wikipedia.org/wiki/Iceland&amp;sa=D&amp;source=editors&amp;ust=1704192100472719&amp;usg=AOvVaw1VTPJtoy5MJJ0eZOOcppGn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www.google.com/url?q=https://en.wikipedia.org/wiki/United_Kingdom&amp;sa=D&amp;source=editors&amp;ust=1704192100506705&amp;usg=AOvVaw3u_YqB1nNXAaU6zHBUb36O" TargetMode="External"/><Relationship Id="rId5" Type="http://schemas.openxmlformats.org/officeDocument/2006/relationships/hyperlink" Target="https://www.google.com/url?q=https://en.wikipedia.org/wiki/Estonia&amp;sa=D&amp;source=editors&amp;ust=1704192100466721&amp;usg=AOvVaw2233KQyr2_ihTpbx0qkXEP" TargetMode="External"/><Relationship Id="rId6" Type="http://schemas.openxmlformats.org/officeDocument/2006/relationships/hyperlink" Target="https://www.google.com/url?q=https://en.wikipedia.org/wiki/France&amp;sa=D&amp;source=editors&amp;ust=1704192100468839&amp;usg=AOvVaw2S3NJ8v1oo9UAyVUv_fluj" TargetMode="External"/><Relationship Id="rId7" Type="http://schemas.openxmlformats.org/officeDocument/2006/relationships/hyperlink" Target="https://www.google.com/url?q=https://en.wikipedia.org/wiki/Germany&amp;sa=D&amp;source=editors&amp;ust=1704192100470068&amp;usg=AOvVaw0WpjX-IhVy1iFvzx9LF8eG" TargetMode="External"/><Relationship Id="rId8" Type="http://schemas.openxmlformats.org/officeDocument/2006/relationships/hyperlink" Target="https://www.google.com/url?q=https://en.wikipedia.org/wiki/Greece&amp;sa=D&amp;source=editors&amp;ust=1704192100471320&amp;usg=AOvVaw2-D98DRlCYgilEmB1tyymb" TargetMode="External"/><Relationship Id="rId11" Type="http://schemas.openxmlformats.org/officeDocument/2006/relationships/hyperlink" Target="https://www.google.com/url?q=https://en.wikipedia.org/wiki/Blue_Flag_beach%23cite_note-9&amp;sa=D&amp;source=editors&amp;ust=1704192100477350&amp;usg=AOvVaw2kSvv2RsJGpQ7UT0OCS7A2" TargetMode="External"/><Relationship Id="rId10" Type="http://schemas.openxmlformats.org/officeDocument/2006/relationships/hyperlink" Target="https://www.google.com/url?q=https://en.wikipedia.org/wiki/Italy&amp;sa=D&amp;source=editors&amp;ust=1704192100477124&amp;usg=AOvVaw0qqRdeeRSoFoi_PfgMPyCI" TargetMode="External"/><Relationship Id="rId13" Type="http://schemas.openxmlformats.org/officeDocument/2006/relationships/hyperlink" Target="https://www.google.com/url?q=https://en.wikipedia.org/wiki/Latvia&amp;sa=D&amp;source=editors&amp;ust=1704192100478732&amp;usg=AOvVaw0LLxymWWMSxKWGVl9BEa23" TargetMode="External"/><Relationship Id="rId12" Type="http://schemas.openxmlformats.org/officeDocument/2006/relationships/hyperlink" Target="https://www.google.com/url?q=https://en.wikipedia.org/wiki/Blue_Flag_beach%23cite_note-10&amp;sa=D&amp;source=editors&amp;ust=1704192100477456&amp;usg=AOvVaw1gwbwZ8FKZ0YDl31k5LX7k" TargetMode="External"/><Relationship Id="rId15" Type="http://schemas.openxmlformats.org/officeDocument/2006/relationships/hyperlink" Target="https://www.google.com/url?q=https://en.wikipedia.org/wiki/Malta&amp;sa=D&amp;source=editors&amp;ust=1704192100484683&amp;usg=AOvVaw0vYloqLihejwui_gF600Ln" TargetMode="External"/><Relationship Id="rId14" Type="http://schemas.openxmlformats.org/officeDocument/2006/relationships/hyperlink" Target="https://www.google.com/url?q=https://en.wikipedia.org/wiki/Lithuania&amp;sa=D&amp;source=editors&amp;ust=1704192100480257&amp;usg=AOvVaw0YBAZ3sZXqB5nzSxcBfL6m" TargetMode="External"/><Relationship Id="rId17" Type="http://schemas.openxmlformats.org/officeDocument/2006/relationships/hyperlink" Target="https://www.google.com/url?q=https://en.wikipedia.org/wiki/Netherlands&amp;sa=D&amp;source=editors&amp;ust=1704192100489743&amp;usg=AOvVaw02KNtVX9nMqI17mPvwDIeM" TargetMode="External"/><Relationship Id="rId16" Type="http://schemas.openxmlformats.org/officeDocument/2006/relationships/hyperlink" Target="https://www.google.com/url?q=https://en.wikipedia.org/wiki/Montenegro&amp;sa=D&amp;source=editors&amp;ust=1704192100488257&amp;usg=AOvVaw3Pp2FqepMMeZkiVMluLYOv" TargetMode="External"/><Relationship Id="rId19" Type="http://schemas.openxmlformats.org/officeDocument/2006/relationships/hyperlink" Target="https://www.google.com/url?q=https://en.wikipedia.org/wiki/Poland&amp;sa=D&amp;source=editors&amp;ust=1704192100493610&amp;usg=AOvVaw3OsMOf9QNAKniZTD3A5fZ2" TargetMode="External"/><Relationship Id="rId18" Type="http://schemas.openxmlformats.org/officeDocument/2006/relationships/hyperlink" Target="https://www.google.com/url?q=https://en.wikipedia.org/wiki/Norway&amp;sa=D&amp;source=editors&amp;ust=1704192100492123&amp;usg=AOvVaw3XEUpsA2vdX6NIzpEPaYRI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url?q=https://en.wikipedia.org/wiki/The_Bahamas&amp;sa=D&amp;source=editors&amp;ust=1704192100513857&amp;usg=AOvVaw0v0UQYNaQEDKjCnUgOHOvu" TargetMode="External"/><Relationship Id="rId2" Type="http://schemas.openxmlformats.org/officeDocument/2006/relationships/hyperlink" Target="https://www.google.com/url?q=https://en.wikipedia.org/wiki/Brazil&amp;sa=D&amp;source=editors&amp;ust=1704192100520115&amp;usg=AOvVaw2T73CCuDIr5jM7UEugOb1c" TargetMode="External"/><Relationship Id="rId3" Type="http://schemas.openxmlformats.org/officeDocument/2006/relationships/hyperlink" Target="https://www.google.com/url?q=https://en.wikipedia.org/wiki/Canada&amp;sa=D&amp;source=editors&amp;ust=1704192100522902&amp;usg=AOvVaw2I7geDAJ1fO3yPH9KDD6X0" TargetMode="External"/><Relationship Id="rId4" Type="http://schemas.openxmlformats.org/officeDocument/2006/relationships/hyperlink" Target="https://www.google.com/url?q=https://en.wikipedia.org/wiki/Costa_Rica&amp;sa=D&amp;source=editors&amp;ust=1704192100524571&amp;usg=AOvVaw3YoWBmrGAD_xWvW00Is0GI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www.google.com/url?q=https://en.wikipedia.org/wiki/Dominican_Republic&amp;sa=D&amp;source=editors&amp;ust=1704192100534027&amp;usg=AOvVaw09qtbIX4XsX5gHYvScsvcg" TargetMode="External"/><Relationship Id="rId6" Type="http://schemas.openxmlformats.org/officeDocument/2006/relationships/hyperlink" Target="https://www.google.com/url?q=https://en.wikipedia.org/wiki/Mexico&amp;sa=D&amp;source=editors&amp;ust=1704192100546178&amp;usg=AOvVaw1KX48XjYBpPKXLt5AXEuHC" TargetMode="External"/><Relationship Id="rId7" Type="http://schemas.openxmlformats.org/officeDocument/2006/relationships/hyperlink" Target="https://www.google.com/url?q=https://en.wikipedia.org/wiki/Panama&amp;sa=D&amp;source=editors&amp;ust=1704192100548172&amp;usg=AOvVaw2nOK6RPoQlU3Uwima9GqSR" TargetMode="External"/><Relationship Id="rId8" Type="http://schemas.openxmlformats.org/officeDocument/2006/relationships/hyperlink" Target="https://www.google.com/url?q=https://en.wikipedia.org/wiki/Puerto_Rico&amp;sa=D&amp;source=editors&amp;ust=1704192100550211&amp;usg=AOvVaw0zeHZ-KAfCewKcft9CQow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</cols>
  <sheetData>
    <row r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0</v>
      </c>
      <c r="B2" s="4" t="s">
        <v>1</v>
      </c>
      <c r="C2" s="4" t="s">
        <v>2</v>
      </c>
      <c r="D2" s="5" t="s">
        <v>3</v>
      </c>
      <c r="E2" s="6" t="s">
        <v>4</v>
      </c>
      <c r="F2" s="4" t="s">
        <v>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1.0</v>
      </c>
      <c r="B3" s="8" t="s">
        <v>6</v>
      </c>
      <c r="C3" s="9">
        <v>1.42577585E9</v>
      </c>
      <c r="D3" s="10">
        <v>0.176</v>
      </c>
      <c r="E3" s="11">
        <v>45030.0</v>
      </c>
      <c r="F3" s="8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8">
        <v>2.0</v>
      </c>
      <c r="B4" s="8" t="s">
        <v>8</v>
      </c>
      <c r="C4" s="9">
        <v>1.4126E9</v>
      </c>
      <c r="D4" s="10">
        <v>0.175</v>
      </c>
      <c r="E4" s="11">
        <v>44561.0</v>
      </c>
      <c r="F4" s="8" t="s">
        <v>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">
        <v>3.0</v>
      </c>
      <c r="B5" s="8" t="s">
        <v>10</v>
      </c>
      <c r="C5" s="9">
        <v>3.35901778E8</v>
      </c>
      <c r="D5" s="10">
        <v>0.0416</v>
      </c>
      <c r="E5" s="11">
        <v>45290.0</v>
      </c>
      <c r="F5" s="8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">
        <v>4.0</v>
      </c>
      <c r="B6" s="8" t="s">
        <v>12</v>
      </c>
      <c r="C6" s="9">
        <v>2.786962E8</v>
      </c>
      <c r="D6" s="10">
        <v>0.0345</v>
      </c>
      <c r="E6" s="11">
        <v>45108.0</v>
      </c>
      <c r="F6" s="8" t="s">
        <v>13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8">
        <v>5.0</v>
      </c>
      <c r="B7" s="8" t="s">
        <v>14</v>
      </c>
      <c r="C7" s="9">
        <v>2.29488994E8</v>
      </c>
      <c r="D7" s="10">
        <v>0.0284</v>
      </c>
      <c r="E7" s="11">
        <v>44743.0</v>
      </c>
      <c r="F7" s="8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8">
        <v>6.0</v>
      </c>
      <c r="B8" s="8" t="s">
        <v>16</v>
      </c>
      <c r="C8" s="9">
        <v>2.16746934E8</v>
      </c>
      <c r="D8" s="10">
        <v>0.0268</v>
      </c>
      <c r="E8" s="11">
        <v>44743.0</v>
      </c>
      <c r="F8" s="8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8">
        <v>7.0</v>
      </c>
      <c r="B9" s="8" t="s">
        <v>17</v>
      </c>
      <c r="C9" s="9">
        <v>2.17092407E8</v>
      </c>
      <c r="D9" s="10">
        <v>0.0269</v>
      </c>
      <c r="E9" s="11">
        <v>45290.0</v>
      </c>
      <c r="F9" s="8" t="s">
        <v>18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">
        <v>8.0</v>
      </c>
      <c r="B10" s="8" t="s">
        <v>19</v>
      </c>
      <c r="C10" s="9">
        <v>1.6822E8</v>
      </c>
      <c r="D10" s="10">
        <v>0.0208</v>
      </c>
      <c r="E10" s="11">
        <v>44013.0</v>
      </c>
      <c r="F10" s="8" t="s">
        <v>20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8">
        <v>9.0</v>
      </c>
      <c r="B11" s="8" t="s">
        <v>21</v>
      </c>
      <c r="C11" s="9">
        <v>1.4719E8</v>
      </c>
      <c r="D11" s="10">
        <v>0.0182</v>
      </c>
      <c r="E11" s="11">
        <v>44470.0</v>
      </c>
      <c r="F11" s="8" t="s">
        <v>22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8">
        <v>10.0</v>
      </c>
      <c r="B12" s="8" t="s">
        <v>23</v>
      </c>
      <c r="C12" s="9">
        <v>1.28271248E8</v>
      </c>
      <c r="D12" s="10">
        <v>0.0159</v>
      </c>
      <c r="E12" s="11">
        <v>44651.0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2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2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2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2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2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2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2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2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2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2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2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2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2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2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2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2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2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2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2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2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2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2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2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2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2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2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2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2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2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2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2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2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2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2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2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2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2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2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2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2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2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2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2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2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2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2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2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2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2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2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2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2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2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2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2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2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2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63"/>
    <col customWidth="1" min="16" max="16" width="19.13"/>
  </cols>
  <sheetData>
    <row r="1">
      <c r="A1" s="12" t="s">
        <v>24</v>
      </c>
      <c r="B1" s="13" t="s">
        <v>25</v>
      </c>
      <c r="C1" s="14" t="s">
        <v>26</v>
      </c>
      <c r="D1" s="13" t="s">
        <v>27</v>
      </c>
      <c r="E1" s="13" t="s">
        <v>28</v>
      </c>
      <c r="F1" s="14" t="s">
        <v>29</v>
      </c>
      <c r="G1" s="14" t="s">
        <v>2</v>
      </c>
      <c r="H1" s="14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5"/>
      <c r="P1" s="16" t="s">
        <v>37</v>
      </c>
      <c r="Q1" s="15"/>
      <c r="R1" s="15"/>
      <c r="S1" s="15"/>
      <c r="T1" s="15"/>
      <c r="U1" s="15"/>
      <c r="V1" s="15"/>
      <c r="W1" s="15"/>
      <c r="X1" s="15"/>
      <c r="Y1" s="15"/>
    </row>
    <row r="2">
      <c r="A2" s="17">
        <v>1.0</v>
      </c>
      <c r="B2" s="18" t="s">
        <v>38</v>
      </c>
      <c r="C2" s="19">
        <v>12.0</v>
      </c>
      <c r="D2" s="19">
        <v>9.0</v>
      </c>
      <c r="E2" s="20">
        <v>0.0</v>
      </c>
      <c r="F2" s="20">
        <v>21.0</v>
      </c>
      <c r="G2" s="20">
        <v>1.0754528E7</v>
      </c>
      <c r="H2" s="20">
        <v>30528.0</v>
      </c>
      <c r="I2" s="19">
        <v>67.0</v>
      </c>
      <c r="J2" s="19">
        <v>0.46</v>
      </c>
      <c r="K2" s="19">
        <v>1.21</v>
      </c>
      <c r="L2" s="19">
        <v>1.64</v>
      </c>
      <c r="M2" s="19">
        <v>4.26</v>
      </c>
      <c r="N2" s="19">
        <v>7.46</v>
      </c>
      <c r="O2" s="15"/>
      <c r="P2" s="21">
        <f t="shared" ref="P2:P23" si="1">C2*$C$26</f>
        <v>120</v>
      </c>
      <c r="Q2" s="15"/>
      <c r="R2" s="15"/>
      <c r="S2" s="15"/>
      <c r="T2" s="15"/>
      <c r="U2" s="15"/>
      <c r="V2" s="15"/>
      <c r="W2" s="15"/>
      <c r="X2" s="15"/>
      <c r="Y2" s="15"/>
    </row>
    <row r="3">
      <c r="A3" s="17">
        <v>2.0</v>
      </c>
      <c r="B3" s="18" t="s">
        <v>39</v>
      </c>
      <c r="C3" s="19">
        <v>10.0</v>
      </c>
      <c r="D3" s="20">
        <v>1.0</v>
      </c>
      <c r="E3" s="20">
        <v>0.0</v>
      </c>
      <c r="F3" s="20">
        <v>11.0</v>
      </c>
      <c r="G3" s="20">
        <v>7606551.0</v>
      </c>
      <c r="H3" s="20">
        <v>110879.0</v>
      </c>
      <c r="I3" s="19">
        <v>354.0</v>
      </c>
      <c r="J3" s="19">
        <v>0.92</v>
      </c>
      <c r="K3" s="19">
        <v>1.05</v>
      </c>
      <c r="L3" s="19">
        <v>0.63</v>
      </c>
      <c r="M3" s="19">
        <v>0.72</v>
      </c>
      <c r="N3" s="19">
        <v>1.98</v>
      </c>
      <c r="O3" s="15"/>
      <c r="P3" s="21">
        <f t="shared" si="1"/>
        <v>100</v>
      </c>
      <c r="Q3" s="15"/>
      <c r="R3" s="15"/>
      <c r="S3" s="15"/>
      <c r="T3" s="15"/>
      <c r="U3" s="15"/>
      <c r="V3" s="15"/>
      <c r="W3" s="15"/>
      <c r="X3" s="15"/>
      <c r="Y3" s="15"/>
    </row>
    <row r="4">
      <c r="A4" s="17">
        <v>3.0</v>
      </c>
      <c r="B4" s="18" t="s">
        <v>40</v>
      </c>
      <c r="C4" s="19">
        <v>250.0</v>
      </c>
      <c r="D4" s="19">
        <v>50.0</v>
      </c>
      <c r="E4" s="20">
        <v>0.0</v>
      </c>
      <c r="F4" s="20">
        <v>300.0</v>
      </c>
      <c r="G4" s="20">
        <v>5515287.0</v>
      </c>
      <c r="H4" s="20">
        <v>43094.0</v>
      </c>
      <c r="I4" s="20">
        <v>7314.0</v>
      </c>
      <c r="J4" s="19">
        <v>37.89</v>
      </c>
      <c r="K4" s="19">
        <v>50.22</v>
      </c>
      <c r="L4" s="19">
        <v>48.5</v>
      </c>
      <c r="M4" s="19">
        <v>64.28</v>
      </c>
      <c r="N4" s="19">
        <v>2.86</v>
      </c>
      <c r="O4" s="15"/>
      <c r="P4" s="21">
        <f t="shared" si="1"/>
        <v>2500</v>
      </c>
      <c r="Q4" s="15"/>
      <c r="R4" s="15"/>
      <c r="S4" s="15"/>
      <c r="T4" s="15"/>
      <c r="U4" s="15"/>
      <c r="V4" s="15"/>
      <c r="W4" s="15"/>
      <c r="X4" s="15"/>
      <c r="Y4" s="15"/>
    </row>
    <row r="5">
      <c r="A5" s="17">
        <v>4.0</v>
      </c>
      <c r="B5" s="18" t="s">
        <v>41</v>
      </c>
      <c r="C5" s="19">
        <v>2.0</v>
      </c>
      <c r="D5" s="19">
        <v>0.0</v>
      </c>
      <c r="E5" s="20">
        <v>0.0</v>
      </c>
      <c r="F5" s="20">
        <v>2.0</v>
      </c>
      <c r="G5" s="20"/>
      <c r="H5" s="19"/>
      <c r="I5" s="19"/>
      <c r="J5" s="19"/>
      <c r="K5" s="19"/>
      <c r="L5" s="19"/>
      <c r="M5" s="15"/>
      <c r="N5" s="15"/>
      <c r="O5" s="15"/>
      <c r="P5" s="21">
        <f t="shared" si="1"/>
        <v>20</v>
      </c>
      <c r="Q5" s="15"/>
      <c r="R5" s="15"/>
      <c r="S5" s="15"/>
      <c r="T5" s="15"/>
      <c r="U5" s="15"/>
      <c r="V5" s="15"/>
      <c r="W5" s="15"/>
      <c r="X5" s="15"/>
      <c r="Y5" s="15"/>
    </row>
    <row r="6">
      <c r="A6" s="17">
        <v>5.0</v>
      </c>
      <c r="B6" s="18" t="s">
        <v>42</v>
      </c>
      <c r="C6" s="19">
        <v>394.0</v>
      </c>
      <c r="D6" s="19">
        <v>98.0</v>
      </c>
      <c r="E6" s="20">
        <v>0.0</v>
      </c>
      <c r="F6" s="20">
        <v>492.0</v>
      </c>
      <c r="G6" s="20">
        <v>6.5073482E7</v>
      </c>
      <c r="H6" s="20">
        <v>632760.0</v>
      </c>
      <c r="I6" s="20">
        <v>4668.0</v>
      </c>
      <c r="J6" s="19">
        <v>4.38</v>
      </c>
      <c r="K6" s="19">
        <v>5.52</v>
      </c>
      <c r="L6" s="19">
        <v>4.5</v>
      </c>
      <c r="M6" s="19">
        <v>5.67</v>
      </c>
      <c r="N6" s="19">
        <v>6.11</v>
      </c>
      <c r="O6" s="15"/>
      <c r="P6" s="21">
        <f t="shared" si="1"/>
        <v>3940</v>
      </c>
      <c r="Q6" s="15"/>
      <c r="R6" s="15"/>
      <c r="S6" s="15"/>
      <c r="T6" s="15"/>
      <c r="U6" s="15"/>
      <c r="V6" s="15"/>
      <c r="W6" s="15"/>
      <c r="X6" s="15"/>
      <c r="Y6" s="15"/>
    </row>
    <row r="7">
      <c r="A7" s="17">
        <v>6.0</v>
      </c>
      <c r="B7" s="18" t="s">
        <v>43</v>
      </c>
      <c r="C7" s="19">
        <v>42.0</v>
      </c>
      <c r="D7" s="19">
        <v>106.0</v>
      </c>
      <c r="E7" s="20">
        <v>0.0</v>
      </c>
      <c r="F7" s="20">
        <v>148.0</v>
      </c>
      <c r="G7" s="20">
        <v>8.2046E7</v>
      </c>
      <c r="H7" s="20">
        <v>357022.0</v>
      </c>
      <c r="I7" s="20">
        <v>2389.0</v>
      </c>
      <c r="J7" s="19">
        <v>0.48</v>
      </c>
      <c r="K7" s="19">
        <v>1.88</v>
      </c>
      <c r="L7" s="19">
        <v>1.09</v>
      </c>
      <c r="M7" s="19">
        <v>4.31</v>
      </c>
      <c r="N7" s="19">
        <v>1.63</v>
      </c>
      <c r="O7" s="15"/>
      <c r="P7" s="21">
        <f t="shared" si="1"/>
        <v>420</v>
      </c>
      <c r="Q7" s="15"/>
      <c r="R7" s="15"/>
      <c r="S7" s="15"/>
      <c r="T7" s="15"/>
      <c r="U7" s="15"/>
      <c r="V7" s="15"/>
      <c r="W7" s="15"/>
      <c r="X7" s="15"/>
      <c r="Y7" s="15"/>
    </row>
    <row r="8">
      <c r="A8" s="17">
        <v>7.0</v>
      </c>
      <c r="B8" s="18" t="s">
        <v>44</v>
      </c>
      <c r="C8" s="19">
        <v>395.0</v>
      </c>
      <c r="D8" s="19">
        <v>9.0</v>
      </c>
      <c r="E8" s="20">
        <v>1.0</v>
      </c>
      <c r="F8" s="20">
        <v>434.0</v>
      </c>
      <c r="G8" s="20">
        <v>1.1257285E7</v>
      </c>
      <c r="H8" s="20">
        <v>131957.0</v>
      </c>
      <c r="I8" s="20">
        <v>13676.0</v>
      </c>
      <c r="J8" s="19">
        <v>37.75</v>
      </c>
      <c r="K8" s="19">
        <v>38.46</v>
      </c>
      <c r="L8" s="19">
        <v>32.21</v>
      </c>
      <c r="M8" s="19">
        <v>32.81</v>
      </c>
      <c r="N8" s="19">
        <v>3.11</v>
      </c>
      <c r="O8" s="15"/>
      <c r="P8" s="21">
        <f t="shared" si="1"/>
        <v>3950</v>
      </c>
      <c r="Q8" s="15"/>
      <c r="R8" s="15"/>
      <c r="S8" s="15"/>
      <c r="T8" s="15"/>
      <c r="U8" s="15"/>
      <c r="V8" s="15"/>
      <c r="W8" s="15"/>
      <c r="X8" s="15"/>
      <c r="Y8" s="15"/>
    </row>
    <row r="9">
      <c r="A9" s="17">
        <v>8.0</v>
      </c>
      <c r="B9" s="18" t="s">
        <v>45</v>
      </c>
      <c r="C9" s="19">
        <v>3.0</v>
      </c>
      <c r="D9" s="19">
        <v>7.0</v>
      </c>
      <c r="E9" s="20">
        <v>26.0</v>
      </c>
      <c r="F9" s="19">
        <v>36.0</v>
      </c>
      <c r="G9" s="20">
        <v>319326.0</v>
      </c>
      <c r="H9" s="20">
        <v>103000.0</v>
      </c>
      <c r="I9" s="20">
        <v>4970.0</v>
      </c>
      <c r="J9" s="19">
        <v>9.39</v>
      </c>
      <c r="K9" s="19">
        <v>31.32</v>
      </c>
      <c r="L9" s="19">
        <v>0.29</v>
      </c>
      <c r="M9" s="19">
        <v>0.97</v>
      </c>
      <c r="N9" s="19">
        <v>0.06</v>
      </c>
      <c r="O9" s="15"/>
      <c r="P9" s="21">
        <f t="shared" si="1"/>
        <v>30</v>
      </c>
      <c r="Q9" s="15"/>
      <c r="R9" s="15"/>
      <c r="S9" s="15"/>
      <c r="T9" s="15"/>
      <c r="U9" s="15"/>
      <c r="V9" s="15"/>
      <c r="W9" s="15"/>
      <c r="X9" s="15"/>
      <c r="Y9" s="15"/>
    </row>
    <row r="10">
      <c r="A10" s="17">
        <v>9.0</v>
      </c>
      <c r="B10" s="18" t="s">
        <v>46</v>
      </c>
      <c r="C10" s="22">
        <v>342.0</v>
      </c>
      <c r="D10" s="22">
        <v>67.0</v>
      </c>
      <c r="E10" s="20">
        <v>0.0</v>
      </c>
      <c r="F10" s="20">
        <v>409.0</v>
      </c>
      <c r="G10" s="20">
        <v>6.0067554E7</v>
      </c>
      <c r="H10" s="20">
        <v>301318.0</v>
      </c>
      <c r="I10" s="20">
        <v>7600.0</v>
      </c>
      <c r="J10" s="19">
        <v>3.75</v>
      </c>
      <c r="K10" s="19">
        <v>4.74</v>
      </c>
      <c r="L10" s="19">
        <v>7.47</v>
      </c>
      <c r="M10" s="19">
        <v>9.46</v>
      </c>
      <c r="N10" s="19">
        <v>2.96</v>
      </c>
      <c r="O10" s="15"/>
      <c r="P10" s="21">
        <f t="shared" si="1"/>
        <v>3420</v>
      </c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17">
        <v>10.0</v>
      </c>
      <c r="B11" s="18" t="s">
        <v>47</v>
      </c>
      <c r="C11" s="19">
        <v>16.0</v>
      </c>
      <c r="D11" s="20">
        <v>3.0</v>
      </c>
      <c r="E11" s="20">
        <v>0.0</v>
      </c>
      <c r="F11" s="20">
        <v>19.0</v>
      </c>
      <c r="G11" s="20">
        <v>1990300.0</v>
      </c>
      <c r="H11" s="20">
        <v>64589.0</v>
      </c>
      <c r="I11" s="19">
        <v>498.0</v>
      </c>
      <c r="J11" s="19">
        <v>4.5</v>
      </c>
      <c r="K11" s="19">
        <v>5.5</v>
      </c>
      <c r="L11" s="19">
        <v>1.39</v>
      </c>
      <c r="M11" s="19">
        <v>1.7</v>
      </c>
      <c r="N11" s="19">
        <v>1.81</v>
      </c>
      <c r="O11" s="15"/>
      <c r="P11" s="21">
        <f t="shared" si="1"/>
        <v>160</v>
      </c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17">
        <v>11.0</v>
      </c>
      <c r="B12" s="18" t="s">
        <v>48</v>
      </c>
      <c r="C12" s="19">
        <v>3.0</v>
      </c>
      <c r="D12" s="19">
        <v>0.0</v>
      </c>
      <c r="E12" s="20">
        <v>0.0</v>
      </c>
      <c r="F12" s="20">
        <v>3.0</v>
      </c>
      <c r="G12" s="20">
        <v>3349872.0</v>
      </c>
      <c r="H12" s="20">
        <v>65300.0</v>
      </c>
      <c r="I12" s="19">
        <v>90.0</v>
      </c>
      <c r="J12" s="19">
        <v>1.49</v>
      </c>
      <c r="K12" s="19">
        <v>1.49</v>
      </c>
      <c r="L12" s="19">
        <v>0.77</v>
      </c>
      <c r="M12" s="19">
        <v>0.77</v>
      </c>
      <c r="N12" s="19">
        <v>5.56</v>
      </c>
      <c r="O12" s="15"/>
      <c r="P12" s="21">
        <f t="shared" si="1"/>
        <v>30</v>
      </c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17">
        <v>12.0</v>
      </c>
      <c r="B13" s="18" t="s">
        <v>49</v>
      </c>
      <c r="C13" s="19">
        <v>9.0</v>
      </c>
      <c r="D13" s="19">
        <v>0.0</v>
      </c>
      <c r="E13" s="20">
        <v>0.0</v>
      </c>
      <c r="F13" s="20">
        <v>9.0</v>
      </c>
      <c r="G13" s="20">
        <v>413627.0</v>
      </c>
      <c r="H13" s="19">
        <v>316.0</v>
      </c>
      <c r="I13" s="19">
        <v>197.0</v>
      </c>
      <c r="J13" s="19">
        <v>2.42</v>
      </c>
      <c r="K13" s="19">
        <v>2.42</v>
      </c>
      <c r="L13" s="19">
        <v>31.65</v>
      </c>
      <c r="M13" s="19">
        <v>31.65</v>
      </c>
      <c r="N13" s="19">
        <v>0.51</v>
      </c>
      <c r="O13" s="15"/>
      <c r="P13" s="21">
        <f t="shared" si="1"/>
        <v>90</v>
      </c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7">
        <v>13.0</v>
      </c>
      <c r="B14" s="18" t="s">
        <v>50</v>
      </c>
      <c r="C14" s="19">
        <v>18.0</v>
      </c>
      <c r="D14" s="19">
        <v>0.0</v>
      </c>
      <c r="E14" s="19">
        <v>0.0</v>
      </c>
      <c r="F14" s="19">
        <v>18.0</v>
      </c>
      <c r="G14" s="20">
        <v>624000.0</v>
      </c>
      <c r="H14" s="20">
        <v>13812.0</v>
      </c>
      <c r="I14" s="19">
        <v>294.0</v>
      </c>
      <c r="J14" s="19">
        <v>30.45</v>
      </c>
      <c r="K14" s="19">
        <v>30.45</v>
      </c>
      <c r="L14" s="19">
        <v>13.76</v>
      </c>
      <c r="M14" s="19">
        <v>13.76</v>
      </c>
      <c r="N14" s="19">
        <v>6.46</v>
      </c>
      <c r="O14" s="15"/>
      <c r="P14" s="21">
        <f t="shared" si="1"/>
        <v>180</v>
      </c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7">
        <v>14.0</v>
      </c>
      <c r="B15" s="18" t="s">
        <v>51</v>
      </c>
      <c r="C15" s="19">
        <v>59.0</v>
      </c>
      <c r="D15" s="19">
        <v>112.0</v>
      </c>
      <c r="E15" s="20">
        <v>0.0</v>
      </c>
      <c r="F15" s="20">
        <v>171.0</v>
      </c>
      <c r="G15" s="20">
        <v>1.6525751E7</v>
      </c>
      <c r="H15" s="20">
        <v>41543.0</v>
      </c>
      <c r="I15" s="19">
        <v>815.0</v>
      </c>
      <c r="J15" s="19">
        <v>2.48</v>
      </c>
      <c r="K15" s="19">
        <v>6.41</v>
      </c>
      <c r="L15" s="19">
        <v>9.87</v>
      </c>
      <c r="M15" s="19">
        <v>25.52</v>
      </c>
      <c r="N15" s="19">
        <v>5.03</v>
      </c>
      <c r="O15" s="15"/>
      <c r="P15" s="21">
        <f t="shared" si="1"/>
        <v>590</v>
      </c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17">
        <v>15.0</v>
      </c>
      <c r="B16" s="18" t="s">
        <v>52</v>
      </c>
      <c r="C16" s="19">
        <v>13.0</v>
      </c>
      <c r="D16" s="19">
        <v>5.0</v>
      </c>
      <c r="E16" s="19">
        <v>4.0</v>
      </c>
      <c r="F16" s="19">
        <v>22.0</v>
      </c>
      <c r="G16" s="20">
        <v>4830000.0</v>
      </c>
      <c r="H16" s="20">
        <v>323802.0</v>
      </c>
      <c r="I16" s="20">
        <v>25148.0</v>
      </c>
      <c r="J16" s="19">
        <v>0.62</v>
      </c>
      <c r="K16" s="19">
        <v>2.28</v>
      </c>
      <c r="L16" s="19">
        <v>0.09</v>
      </c>
      <c r="M16" s="19">
        <v>0.34</v>
      </c>
      <c r="N16" s="19">
        <v>0.01</v>
      </c>
      <c r="O16" s="15"/>
      <c r="P16" s="21">
        <f t="shared" si="1"/>
        <v>130</v>
      </c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17">
        <v>16.0</v>
      </c>
      <c r="B17" s="18" t="s">
        <v>53</v>
      </c>
      <c r="C17" s="19">
        <v>30.0</v>
      </c>
      <c r="D17" s="19">
        <v>6.0</v>
      </c>
      <c r="E17" s="19">
        <v>0.0</v>
      </c>
      <c r="F17" s="19">
        <v>36.0</v>
      </c>
      <c r="G17" s="20">
        <v>3.81007E7</v>
      </c>
      <c r="H17" s="20">
        <v>312685.0</v>
      </c>
      <c r="I17" s="19">
        <v>440.0</v>
      </c>
      <c r="J17" s="19">
        <v>0.13</v>
      </c>
      <c r="K17" s="19">
        <v>0.24</v>
      </c>
      <c r="L17" s="19">
        <v>0.16</v>
      </c>
      <c r="M17" s="19">
        <v>0.29</v>
      </c>
      <c r="N17" s="19">
        <v>1.14</v>
      </c>
      <c r="O17" s="15"/>
      <c r="P17" s="21">
        <f t="shared" si="1"/>
        <v>300</v>
      </c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17">
        <v>17.0</v>
      </c>
      <c r="B18" s="18" t="s">
        <v>54</v>
      </c>
      <c r="C18" s="19">
        <v>299.0</v>
      </c>
      <c r="D18" s="19">
        <v>15.0</v>
      </c>
      <c r="E18" s="19">
        <v>9.0</v>
      </c>
      <c r="F18" s="19">
        <v>323.0</v>
      </c>
      <c r="G18" s="20">
        <v>1.062725E7</v>
      </c>
      <c r="H18" s="20">
        <v>92090.0</v>
      </c>
      <c r="I18" s="20">
        <v>2753.0</v>
      </c>
      <c r="J18" s="19">
        <v>21.17</v>
      </c>
      <c r="K18" s="19">
        <v>22.49</v>
      </c>
      <c r="L18" s="19">
        <v>24.43</v>
      </c>
      <c r="M18" s="19">
        <v>25.95</v>
      </c>
      <c r="N18" s="19">
        <v>8.17</v>
      </c>
      <c r="O18" s="15"/>
      <c r="P18" s="21">
        <f t="shared" si="1"/>
        <v>2990</v>
      </c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17">
        <v>18.0</v>
      </c>
      <c r="B19" s="18" t="s">
        <v>55</v>
      </c>
      <c r="C19" s="19">
        <v>4.0</v>
      </c>
      <c r="D19" s="19">
        <v>0.0</v>
      </c>
      <c r="E19" s="19">
        <v>0.0</v>
      </c>
      <c r="F19" s="19">
        <v>4.0</v>
      </c>
      <c r="G19" s="20">
        <v>2.1498616E7</v>
      </c>
      <c r="H19" s="20">
        <v>238391.0</v>
      </c>
      <c r="I19" s="19">
        <v>225.0</v>
      </c>
      <c r="J19" s="19">
        <v>0.18</v>
      </c>
      <c r="K19" s="19">
        <v>0.18</v>
      </c>
      <c r="L19" s="19">
        <v>0.17</v>
      </c>
      <c r="M19" s="19">
        <v>0.17</v>
      </c>
      <c r="N19" s="19">
        <v>0.79</v>
      </c>
      <c r="O19" s="15"/>
      <c r="P19" s="21">
        <f t="shared" si="1"/>
        <v>40</v>
      </c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7">
        <v>19.0</v>
      </c>
      <c r="B20" s="18" t="s">
        <v>56</v>
      </c>
      <c r="C20" s="19">
        <v>578.0</v>
      </c>
      <c r="D20" s="19">
        <v>101.0</v>
      </c>
      <c r="E20" s="19">
        <v>5.0</v>
      </c>
      <c r="F20" s="19">
        <v>684.0</v>
      </c>
      <c r="G20" s="20">
        <v>4.5828172E7</v>
      </c>
      <c r="H20" s="20">
        <v>505992.0</v>
      </c>
      <c r="I20" s="20">
        <v>6777.0</v>
      </c>
      <c r="J20" s="19">
        <v>10.76</v>
      </c>
      <c r="K20" s="19">
        <v>12.46</v>
      </c>
      <c r="L20" s="19">
        <v>9.74</v>
      </c>
      <c r="M20" s="19">
        <v>11.28</v>
      </c>
      <c r="N20" s="19">
        <v>7.27</v>
      </c>
      <c r="O20" s="15"/>
      <c r="P20" s="21">
        <f t="shared" si="1"/>
        <v>5780</v>
      </c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7">
        <v>20.0</v>
      </c>
      <c r="B21" s="18" t="s">
        <v>57</v>
      </c>
      <c r="C21" s="19">
        <v>9.0</v>
      </c>
      <c r="D21" s="19">
        <v>12.0</v>
      </c>
      <c r="E21" s="19">
        <v>0.0</v>
      </c>
      <c r="F21" s="19">
        <v>21.0</v>
      </c>
      <c r="G21" s="20">
        <v>9283722.0</v>
      </c>
      <c r="H21" s="20">
        <v>450295.0</v>
      </c>
      <c r="I21" s="20">
        <v>3218.0</v>
      </c>
      <c r="J21" s="19">
        <v>4.09</v>
      </c>
      <c r="K21" s="19">
        <v>8.62</v>
      </c>
      <c r="L21" s="19">
        <v>0.84</v>
      </c>
      <c r="M21" s="19">
        <v>1.78</v>
      </c>
      <c r="N21" s="19">
        <v>1.18</v>
      </c>
      <c r="O21" s="15"/>
      <c r="P21" s="21">
        <f t="shared" si="1"/>
        <v>90</v>
      </c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17">
        <v>21.0</v>
      </c>
      <c r="B22" s="18" t="s">
        <v>58</v>
      </c>
      <c r="C22" s="19">
        <v>4.0</v>
      </c>
      <c r="D22" s="19">
        <v>0.0</v>
      </c>
      <c r="E22" s="19">
        <v>0.0</v>
      </c>
      <c r="F22" s="19">
        <v>4.0</v>
      </c>
      <c r="G22" s="15"/>
      <c r="H22" s="15"/>
      <c r="I22" s="15"/>
      <c r="J22" s="15"/>
      <c r="K22" s="15"/>
      <c r="L22" s="15"/>
      <c r="M22" s="15"/>
      <c r="N22" s="15"/>
      <c r="O22" s="15"/>
      <c r="P22" s="21">
        <f t="shared" si="1"/>
        <v>40</v>
      </c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17">
        <v>22.0</v>
      </c>
      <c r="B23" s="18" t="s">
        <v>59</v>
      </c>
      <c r="C23" s="19">
        <v>112.0</v>
      </c>
      <c r="D23" s="19">
        <v>3.0</v>
      </c>
      <c r="E23" s="19">
        <v>6.0</v>
      </c>
      <c r="F23" s="19">
        <v>121.0</v>
      </c>
      <c r="G23" s="20">
        <v>6.8138484E7</v>
      </c>
      <c r="H23" s="20">
        <v>248532.0</v>
      </c>
      <c r="I23" s="20">
        <v>12429.0</v>
      </c>
      <c r="J23" s="15"/>
      <c r="K23" s="15"/>
      <c r="L23" s="15"/>
      <c r="M23" s="15"/>
      <c r="N23" s="15"/>
      <c r="O23" s="15"/>
      <c r="P23" s="21">
        <f t="shared" si="1"/>
        <v>1120</v>
      </c>
      <c r="Q23" s="21"/>
      <c r="R23" s="15"/>
      <c r="S23" s="15"/>
      <c r="T23" s="15"/>
      <c r="U23" s="15"/>
      <c r="V23" s="15"/>
      <c r="W23" s="15"/>
      <c r="X23" s="15"/>
      <c r="Y23" s="15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19"/>
      <c r="B25" s="19"/>
      <c r="C25" s="19"/>
      <c r="D25" s="19"/>
      <c r="E25" s="19"/>
      <c r="F25" s="19"/>
      <c r="G25" s="20"/>
      <c r="H25" s="20"/>
      <c r="I25" s="19"/>
      <c r="J25" s="19"/>
      <c r="K25" s="19"/>
      <c r="L25" s="19"/>
      <c r="M25" s="19"/>
      <c r="N25" s="19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17"/>
      <c r="B26" s="17" t="s">
        <v>60</v>
      </c>
      <c r="C26" s="23">
        <v>10.0</v>
      </c>
      <c r="D26" s="20"/>
      <c r="E26" s="24"/>
      <c r="F26" s="19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17"/>
      <c r="B27" s="17" t="s">
        <v>61</v>
      </c>
      <c r="C27" s="19">
        <f>COUNT(C1:C23)</f>
        <v>22</v>
      </c>
      <c r="D27" s="20"/>
      <c r="E27" s="20"/>
      <c r="F27" s="20"/>
      <c r="G27" s="20"/>
      <c r="H27" s="19"/>
      <c r="I27" s="19"/>
      <c r="J27" s="19"/>
      <c r="K27" s="19"/>
      <c r="L27" s="19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25"/>
      <c r="B28" s="25" t="s">
        <v>62</v>
      </c>
      <c r="C28" s="21">
        <f>SUM(P2:P23)</f>
        <v>26040</v>
      </c>
      <c r="D28" s="20"/>
      <c r="E28" s="20"/>
      <c r="F28" s="20"/>
      <c r="G28" s="19"/>
      <c r="H28" s="19"/>
      <c r="I28" s="19"/>
      <c r="J28" s="19"/>
      <c r="K28" s="19"/>
      <c r="L28" s="19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25"/>
      <c r="B29" s="25" t="s">
        <v>63</v>
      </c>
      <c r="C29" s="19">
        <f>COUNT(A2:A23)</f>
        <v>22</v>
      </c>
      <c r="D29" s="19"/>
      <c r="E29" s="20"/>
      <c r="F29" s="20"/>
      <c r="G29" s="20"/>
      <c r="H29" s="19"/>
      <c r="I29" s="19"/>
      <c r="J29" s="19"/>
      <c r="K29" s="19"/>
      <c r="L29" s="19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9"/>
      <c r="B30" s="19"/>
      <c r="C30" s="19"/>
      <c r="D30" s="19"/>
      <c r="E30" s="19"/>
      <c r="F30" s="19"/>
      <c r="G30" s="20"/>
      <c r="H30" s="20"/>
      <c r="I30" s="20"/>
      <c r="J30" s="19"/>
      <c r="K30" s="19"/>
      <c r="L30" s="19"/>
      <c r="M30" s="19"/>
      <c r="N30" s="19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19"/>
      <c r="B31" s="19"/>
      <c r="C31" s="19"/>
      <c r="D31" s="19"/>
      <c r="E31" s="20"/>
      <c r="F31" s="20"/>
      <c r="G31" s="20"/>
      <c r="H31" s="19"/>
      <c r="I31" s="19"/>
      <c r="J31" s="19"/>
      <c r="K31" s="19"/>
      <c r="L31" s="19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19"/>
      <c r="B32" s="19"/>
      <c r="C32" s="19"/>
      <c r="D32" s="19"/>
      <c r="E32" s="20"/>
      <c r="F32" s="20"/>
      <c r="G32" s="20"/>
      <c r="H32" s="19"/>
      <c r="I32" s="19"/>
      <c r="J32" s="19"/>
      <c r="K32" s="19"/>
      <c r="L32" s="19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9"/>
      <c r="B33" s="19"/>
      <c r="C33" s="19"/>
      <c r="D33" s="20"/>
      <c r="E33" s="24"/>
      <c r="F33" s="19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19"/>
      <c r="B34" s="19"/>
      <c r="C34" s="19"/>
      <c r="D34" s="19"/>
      <c r="E34" s="20"/>
      <c r="F34" s="20"/>
      <c r="G34" s="19"/>
      <c r="H34" s="19"/>
      <c r="I34" s="19"/>
      <c r="J34" s="19"/>
      <c r="K34" s="19"/>
      <c r="L34" s="19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19"/>
      <c r="B35" s="19"/>
      <c r="C35" s="19"/>
      <c r="D35" s="19"/>
      <c r="E35" s="20"/>
      <c r="F35" s="20"/>
      <c r="G35" s="19"/>
      <c r="H35" s="19"/>
      <c r="I35" s="19"/>
      <c r="J35" s="19"/>
      <c r="K35" s="19"/>
      <c r="L35" s="19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19"/>
      <c r="B36" s="19"/>
      <c r="C36" s="19"/>
      <c r="D36" s="19"/>
      <c r="E36" s="20"/>
      <c r="F36" s="20"/>
      <c r="G36" s="20"/>
      <c r="H36" s="19"/>
      <c r="I36" s="19"/>
      <c r="J36" s="19"/>
      <c r="K36" s="19"/>
      <c r="L36" s="19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9"/>
      <c r="B37" s="19"/>
      <c r="C37" s="19"/>
      <c r="D37" s="20"/>
      <c r="E37" s="20"/>
      <c r="F37" s="20"/>
      <c r="G37" s="19"/>
      <c r="H37" s="19"/>
      <c r="I37" s="19"/>
      <c r="J37" s="19"/>
      <c r="K37" s="19"/>
      <c r="L37" s="19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19"/>
      <c r="B38" s="19"/>
      <c r="C38" s="19"/>
      <c r="D38" s="19"/>
      <c r="E38" s="20"/>
      <c r="F38" s="20"/>
      <c r="G38" s="20"/>
      <c r="H38" s="19"/>
      <c r="I38" s="19"/>
      <c r="J38" s="19"/>
      <c r="K38" s="19"/>
      <c r="L38" s="19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19"/>
      <c r="B39" s="19"/>
      <c r="C39" s="19"/>
      <c r="D39" s="19"/>
      <c r="E39" s="20"/>
      <c r="F39" s="20"/>
      <c r="G39" s="20"/>
      <c r="H39" s="19"/>
      <c r="I39" s="19"/>
      <c r="J39" s="19"/>
      <c r="K39" s="19"/>
      <c r="L39" s="19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19"/>
      <c r="B40" s="19"/>
      <c r="C40" s="19"/>
      <c r="D40" s="19"/>
      <c r="E40" s="24"/>
      <c r="F40" s="19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</sheetData>
  <hyperlinks>
    <hyperlink r:id="rId1" ref="A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C10"/>
    <hyperlink r:id="rId12" ref="D10"/>
    <hyperlink r:id="rId13" ref="B11"/>
    <hyperlink r:id="rId14" ref="B12"/>
    <hyperlink r:id="rId15" ref="B13"/>
    <hyperlink r:id="rId16" ref="B14"/>
    <hyperlink r:id="rId17" ref="B15"/>
    <hyperlink r:id="rId18" ref="B16"/>
    <hyperlink r:id="rId19" ref="B17"/>
    <hyperlink r:id="rId20" ref="B18"/>
    <hyperlink r:id="rId21" ref="B19"/>
    <hyperlink r:id="rId22" ref="B20"/>
    <hyperlink r:id="rId23" ref="B21"/>
    <hyperlink r:id="rId24" ref="B22"/>
    <hyperlink r:id="rId25" ref="B23"/>
  </hyperlinks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6.38"/>
    <col customWidth="1" min="16" max="16" width="16.88"/>
  </cols>
  <sheetData>
    <row r="1">
      <c r="A1" s="26" t="s">
        <v>64</v>
      </c>
      <c r="B1" s="13" t="s">
        <v>25</v>
      </c>
      <c r="C1" s="14" t="s">
        <v>26</v>
      </c>
      <c r="D1" s="13" t="s">
        <v>27</v>
      </c>
      <c r="E1" s="13" t="s">
        <v>28</v>
      </c>
      <c r="F1" s="14" t="s">
        <v>29</v>
      </c>
      <c r="G1" s="14" t="s">
        <v>2</v>
      </c>
      <c r="H1" s="14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27"/>
      <c r="P1" s="16" t="s">
        <v>37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>
      <c r="A2" s="17">
        <v>1.0</v>
      </c>
      <c r="B2" s="18" t="s">
        <v>65</v>
      </c>
      <c r="C2" s="19">
        <v>0.0</v>
      </c>
      <c r="D2" s="19">
        <v>3.0</v>
      </c>
      <c r="E2" s="19">
        <v>0.0</v>
      </c>
      <c r="F2" s="19">
        <v>3.0</v>
      </c>
      <c r="G2" s="20">
        <v>342000.0</v>
      </c>
      <c r="H2" s="20">
        <v>13943.0</v>
      </c>
      <c r="I2" s="19">
        <v>3542.0</v>
      </c>
      <c r="J2" s="19">
        <v>0.0</v>
      </c>
      <c r="K2" s="19">
        <v>8.77</v>
      </c>
      <c r="L2" s="19">
        <v>0.0</v>
      </c>
      <c r="M2" s="19">
        <v>2.15</v>
      </c>
      <c r="N2" s="19">
        <v>0.0</v>
      </c>
      <c r="O2" s="1"/>
      <c r="P2" s="29">
        <f t="shared" ref="P2:P9" si="1">C2*$C$12</f>
        <v>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7">
        <v>2.0</v>
      </c>
      <c r="B3" s="18" t="s">
        <v>17</v>
      </c>
      <c r="C3" s="19">
        <v>7.0</v>
      </c>
      <c r="D3" s="20">
        <v>2.0</v>
      </c>
      <c r="E3" s="19">
        <v>1.0</v>
      </c>
      <c r="F3" s="19">
        <v>10.0</v>
      </c>
      <c r="G3" s="15"/>
      <c r="H3" s="15"/>
      <c r="I3" s="15"/>
      <c r="J3" s="15"/>
      <c r="K3" s="15"/>
      <c r="L3" s="15"/>
      <c r="M3" s="15"/>
      <c r="N3" s="15"/>
      <c r="O3" s="1"/>
      <c r="P3" s="29">
        <f t="shared" si="1"/>
        <v>70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7">
        <v>3.0</v>
      </c>
      <c r="B4" s="18" t="s">
        <v>66</v>
      </c>
      <c r="C4" s="19">
        <v>26.0</v>
      </c>
      <c r="D4" s="20">
        <v>6.0</v>
      </c>
      <c r="E4" s="19">
        <v>0.0</v>
      </c>
      <c r="F4" s="19">
        <v>32.0</v>
      </c>
      <c r="G4" s="20">
        <v>3.37399E7</v>
      </c>
      <c r="H4" s="20">
        <v>9984670.0</v>
      </c>
      <c r="I4" s="20">
        <v>202080.0</v>
      </c>
      <c r="J4" s="19">
        <v>0.12</v>
      </c>
      <c r="K4" s="19">
        <v>0.21</v>
      </c>
      <c r="L4" s="19">
        <v>0.0</v>
      </c>
      <c r="M4" s="19">
        <v>0.01</v>
      </c>
      <c r="N4" s="19">
        <v>0.0</v>
      </c>
      <c r="O4" s="1"/>
      <c r="P4" s="29">
        <f t="shared" si="1"/>
        <v>260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7">
        <v>4.0</v>
      </c>
      <c r="B5" s="18" t="s">
        <v>67</v>
      </c>
      <c r="C5" s="19">
        <v>17.0</v>
      </c>
      <c r="D5" s="20">
        <v>0.0</v>
      </c>
      <c r="E5" s="19">
        <v>0.0</v>
      </c>
      <c r="F5" s="19">
        <v>17.0</v>
      </c>
      <c r="G5" s="20">
        <v>4906000.0</v>
      </c>
      <c r="H5" s="20">
        <v>51100.0</v>
      </c>
      <c r="I5" s="19">
        <v>1.29</v>
      </c>
      <c r="J5" s="19">
        <v>3.46</v>
      </c>
      <c r="K5" s="19">
        <v>3.46</v>
      </c>
      <c r="L5" s="19">
        <v>3.32</v>
      </c>
      <c r="M5" s="19">
        <v>3.32</v>
      </c>
      <c r="N5" s="19">
        <v>1.31</v>
      </c>
      <c r="O5" s="1"/>
      <c r="P5" s="29">
        <f t="shared" si="1"/>
        <v>170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7">
        <v>5.0</v>
      </c>
      <c r="B6" s="18" t="s">
        <v>68</v>
      </c>
      <c r="C6" s="19">
        <v>21.0</v>
      </c>
      <c r="D6" s="20">
        <v>0.0</v>
      </c>
      <c r="E6" s="19">
        <v>0.0</v>
      </c>
      <c r="F6" s="19">
        <v>21.0</v>
      </c>
      <c r="G6" s="20">
        <v>1.009E7</v>
      </c>
      <c r="H6" s="20">
        <v>48310.0</v>
      </c>
      <c r="I6" s="20">
        <v>1288.0</v>
      </c>
      <c r="J6" s="19">
        <v>0.69</v>
      </c>
      <c r="K6" s="19">
        <v>0.69</v>
      </c>
      <c r="L6" s="19">
        <v>1.45</v>
      </c>
      <c r="M6" s="19">
        <v>1.45</v>
      </c>
      <c r="N6" s="19">
        <v>0.54</v>
      </c>
      <c r="O6" s="1"/>
      <c r="P6" s="29">
        <f t="shared" si="1"/>
        <v>210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7">
        <v>6.0</v>
      </c>
      <c r="B7" s="18" t="s">
        <v>23</v>
      </c>
      <c r="C7" s="19">
        <v>20.0</v>
      </c>
      <c r="D7" s="20">
        <v>1.0</v>
      </c>
      <c r="E7" s="19">
        <v>0.0</v>
      </c>
      <c r="F7" s="19">
        <v>21.0</v>
      </c>
      <c r="G7" s="15"/>
      <c r="H7" s="15"/>
      <c r="I7" s="15"/>
      <c r="J7" s="15"/>
      <c r="K7" s="15"/>
      <c r="L7" s="15"/>
      <c r="M7" s="15"/>
      <c r="N7" s="15"/>
      <c r="O7" s="1"/>
      <c r="P7" s="29">
        <f t="shared" si="1"/>
        <v>200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7">
        <v>7.0</v>
      </c>
      <c r="B8" s="18" t="s">
        <v>69</v>
      </c>
      <c r="C8" s="19">
        <v>17.0</v>
      </c>
      <c r="D8" s="20">
        <v>0.0</v>
      </c>
      <c r="E8" s="19">
        <v>0.0</v>
      </c>
      <c r="F8" s="19">
        <v>17.0</v>
      </c>
      <c r="G8" s="20">
        <v>4906000.0</v>
      </c>
      <c r="H8" s="20">
        <v>51100.0</v>
      </c>
      <c r="I8" s="19">
        <v>1.29</v>
      </c>
      <c r="J8" s="19">
        <v>3.46</v>
      </c>
      <c r="K8" s="19">
        <v>3.46</v>
      </c>
      <c r="L8" s="19">
        <v>3.32</v>
      </c>
      <c r="M8" s="19">
        <v>3.32</v>
      </c>
      <c r="N8" s="19">
        <v>1.31</v>
      </c>
      <c r="O8" s="1"/>
      <c r="P8" s="29">
        <f t="shared" si="1"/>
        <v>170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7">
        <v>8.0</v>
      </c>
      <c r="B9" s="18" t="s">
        <v>70</v>
      </c>
      <c r="C9" s="19">
        <v>9.0</v>
      </c>
      <c r="D9" s="20">
        <v>2.0</v>
      </c>
      <c r="E9" s="19">
        <v>1.0</v>
      </c>
      <c r="F9" s="19">
        <v>12.0</v>
      </c>
      <c r="G9" s="20">
        <v>3982000.0</v>
      </c>
      <c r="H9" s="20">
        <v>8870.0</v>
      </c>
      <c r="I9" s="19">
        <v>501.0</v>
      </c>
      <c r="J9" s="19">
        <v>1.26</v>
      </c>
      <c r="K9" s="19">
        <v>1.76</v>
      </c>
      <c r="L9" s="19">
        <v>5.64</v>
      </c>
      <c r="M9" s="19">
        <v>7.89</v>
      </c>
      <c r="N9" s="19">
        <v>1.0</v>
      </c>
      <c r="O9" s="1"/>
      <c r="P9" s="29">
        <f t="shared" si="1"/>
        <v>90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7">
        <v>9.0</v>
      </c>
      <c r="B10" s="19" t="s">
        <v>71</v>
      </c>
      <c r="C10" s="19">
        <v>4.0</v>
      </c>
      <c r="D10" s="20">
        <v>2.0</v>
      </c>
      <c r="E10" s="19">
        <v>0.0</v>
      </c>
      <c r="F10" s="19">
        <v>6.0</v>
      </c>
      <c r="G10" s="15"/>
      <c r="H10" s="15"/>
      <c r="I10" s="15"/>
      <c r="J10" s="15"/>
      <c r="K10" s="15"/>
      <c r="L10" s="15"/>
      <c r="M10" s="15"/>
      <c r="N10" s="1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5"/>
      <c r="B12" s="17" t="s">
        <v>60</v>
      </c>
      <c r="C12" s="23">
        <v>10.0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5"/>
      <c r="B13" s="17" t="s">
        <v>61</v>
      </c>
      <c r="C13" s="19">
        <f>COUNT(A2:A10)</f>
        <v>9</v>
      </c>
      <c r="D13" s="15"/>
      <c r="E13" s="30"/>
      <c r="F13" s="15"/>
      <c r="G13" s="15"/>
      <c r="H13" s="15"/>
      <c r="I13" s="15"/>
      <c r="J13" s="15"/>
      <c r="K13" s="15"/>
      <c r="L13" s="15"/>
      <c r="M13" s="15"/>
      <c r="N13" s="1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9"/>
      <c r="B14" s="25" t="s">
        <v>62</v>
      </c>
      <c r="C14" s="21">
        <f>SUM(P2:P10)</f>
        <v>1170</v>
      </c>
      <c r="D14" s="24"/>
      <c r="E14" s="19"/>
      <c r="F14" s="15"/>
      <c r="G14" s="15"/>
      <c r="H14" s="15"/>
      <c r="I14" s="15"/>
      <c r="J14" s="15"/>
      <c r="K14" s="15"/>
      <c r="L14" s="15"/>
      <c r="M14" s="15"/>
      <c r="N14" s="1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9"/>
      <c r="B15" s="25" t="s">
        <v>63</v>
      </c>
      <c r="C15" s="19">
        <f>COUNT(C2:C10)</f>
        <v>9</v>
      </c>
      <c r="D15" s="20"/>
      <c r="E15" s="24"/>
      <c r="F15" s="19"/>
      <c r="G15" s="15"/>
      <c r="H15" s="15"/>
      <c r="I15" s="15"/>
      <c r="J15" s="15"/>
      <c r="K15" s="15"/>
      <c r="L15" s="15"/>
      <c r="M15" s="15"/>
      <c r="N15" s="1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9"/>
      <c r="B16" s="19"/>
      <c r="C16" s="19"/>
      <c r="D16" s="20"/>
      <c r="E16" s="24"/>
      <c r="F16" s="19"/>
      <c r="G16" s="15"/>
      <c r="H16" s="15"/>
      <c r="I16" s="15"/>
      <c r="J16" s="15"/>
      <c r="K16" s="15"/>
      <c r="L16" s="15"/>
      <c r="M16" s="15"/>
      <c r="N16" s="1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9"/>
      <c r="B17" s="19"/>
      <c r="C17" s="19"/>
      <c r="D17" s="20"/>
      <c r="E17" s="24"/>
      <c r="F17" s="19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9"/>
      <c r="B18" s="19"/>
      <c r="C18" s="19"/>
      <c r="D18" s="20"/>
      <c r="E18" s="24"/>
      <c r="F18" s="19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9"/>
      <c r="B19" s="19"/>
      <c r="C19" s="19"/>
      <c r="D19" s="20"/>
      <c r="E19" s="24"/>
      <c r="F19" s="19"/>
      <c r="G19" s="15"/>
      <c r="H19" s="15"/>
      <c r="I19" s="15"/>
      <c r="J19" s="15"/>
      <c r="K19" s="15"/>
      <c r="L19" s="15"/>
      <c r="M19" s="15"/>
      <c r="N19" s="1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9"/>
      <c r="B20" s="19"/>
      <c r="C20" s="19"/>
      <c r="D20" s="20"/>
      <c r="E20" s="24"/>
      <c r="F20" s="19"/>
      <c r="G20" s="15"/>
      <c r="H20" s="15"/>
      <c r="I20" s="15"/>
      <c r="J20" s="15"/>
      <c r="K20" s="15"/>
      <c r="L20" s="15"/>
      <c r="M20" s="15"/>
      <c r="N20" s="1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9"/>
      <c r="B21" s="19"/>
      <c r="C21" s="19"/>
      <c r="D21" s="20"/>
      <c r="E21" s="24"/>
      <c r="F21" s="19"/>
      <c r="G21" s="15"/>
      <c r="H21" s="15"/>
      <c r="I21" s="15"/>
      <c r="J21" s="15"/>
      <c r="K21" s="15"/>
      <c r="L21" s="15"/>
      <c r="M21" s="15"/>
      <c r="N21" s="1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9"/>
      <c r="B22" s="19"/>
      <c r="C22" s="19"/>
      <c r="D22" s="20"/>
      <c r="E22" s="24"/>
      <c r="F22" s="19"/>
      <c r="G22" s="15"/>
      <c r="H22" s="15"/>
      <c r="I22" s="15"/>
      <c r="J22" s="15"/>
      <c r="K22" s="15"/>
      <c r="L22" s="15"/>
      <c r="M22" s="15"/>
      <c r="N22" s="1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9"/>
      <c r="B23" s="19"/>
      <c r="C23" s="19"/>
      <c r="D23" s="20"/>
      <c r="E23" s="24"/>
      <c r="F23" s="19"/>
      <c r="G23" s="15"/>
      <c r="H23" s="15"/>
      <c r="I23" s="15"/>
      <c r="J23" s="15"/>
      <c r="K23" s="15"/>
      <c r="L23" s="15"/>
      <c r="M23" s="15"/>
      <c r="N23" s="1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9"/>
      <c r="B24" s="19"/>
      <c r="C24" s="19"/>
      <c r="D24" s="20"/>
      <c r="E24" s="24"/>
      <c r="F24" s="19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9"/>
      <c r="B25" s="19"/>
      <c r="C25" s="19"/>
      <c r="D25" s="20"/>
      <c r="E25" s="24"/>
      <c r="F25" s="19"/>
      <c r="G25" s="15"/>
      <c r="H25" s="15"/>
      <c r="I25" s="15"/>
      <c r="J25" s="15"/>
      <c r="K25" s="15"/>
      <c r="L25" s="15"/>
      <c r="M25" s="15"/>
      <c r="N25" s="1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9"/>
      <c r="B26" s="19"/>
      <c r="C26" s="19"/>
      <c r="D26" s="20"/>
      <c r="E26" s="24"/>
      <c r="F26" s="19"/>
      <c r="G26" s="15"/>
      <c r="H26" s="15"/>
      <c r="I26" s="15"/>
      <c r="J26" s="15"/>
      <c r="K26" s="15"/>
      <c r="L26" s="15"/>
      <c r="M26" s="15"/>
      <c r="N26" s="1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9"/>
      <c r="B27" s="19"/>
      <c r="C27" s="19"/>
      <c r="D27" s="20"/>
      <c r="E27" s="24"/>
      <c r="F27" s="19"/>
      <c r="G27" s="15"/>
      <c r="H27" s="15"/>
      <c r="I27" s="15"/>
      <c r="J27" s="15"/>
      <c r="K27" s="15"/>
      <c r="L27" s="15"/>
      <c r="M27" s="15"/>
      <c r="N27" s="1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9"/>
      <c r="B28" s="19"/>
      <c r="C28" s="19"/>
      <c r="D28" s="20"/>
      <c r="E28" s="24"/>
      <c r="F28" s="19"/>
      <c r="G28" s="15"/>
      <c r="H28" s="15"/>
      <c r="I28" s="15"/>
      <c r="J28" s="15"/>
      <c r="K28" s="15"/>
      <c r="L28" s="15"/>
      <c r="M28" s="15"/>
      <c r="N28" s="1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9"/>
      <c r="B29" s="19"/>
      <c r="C29" s="19"/>
      <c r="D29" s="20"/>
      <c r="E29" s="24"/>
      <c r="F29" s="19"/>
      <c r="G29" s="15"/>
      <c r="H29" s="15"/>
      <c r="I29" s="15"/>
      <c r="J29" s="15"/>
      <c r="K29" s="15"/>
      <c r="L29" s="15"/>
      <c r="M29" s="15"/>
      <c r="N29" s="1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9"/>
      <c r="B30" s="19"/>
      <c r="C30" s="19"/>
      <c r="D30" s="19"/>
      <c r="E30" s="24"/>
      <c r="F30" s="19"/>
      <c r="G30" s="15"/>
      <c r="H30" s="15"/>
      <c r="I30" s="15"/>
      <c r="J30" s="15"/>
      <c r="K30" s="15"/>
      <c r="L30" s="15"/>
      <c r="M30" s="15"/>
      <c r="N30" s="1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9"/>
      <c r="B31" s="19"/>
      <c r="C31" s="19"/>
      <c r="D31" s="20"/>
      <c r="E31" s="19"/>
      <c r="F31" s="19"/>
      <c r="G31" s="15"/>
      <c r="H31" s="15"/>
      <c r="I31" s="15"/>
      <c r="J31" s="15"/>
      <c r="K31" s="15"/>
      <c r="L31" s="15"/>
      <c r="M31" s="15"/>
      <c r="N31" s="1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9"/>
      <c r="B32" s="19"/>
      <c r="C32" s="19"/>
      <c r="D32" s="20"/>
      <c r="E32" s="24"/>
      <c r="F32" s="19"/>
      <c r="G32" s="15"/>
      <c r="H32" s="15"/>
      <c r="I32" s="15"/>
      <c r="J32" s="15"/>
      <c r="K32" s="15"/>
      <c r="L32" s="15"/>
      <c r="M32" s="15"/>
      <c r="N32" s="1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9"/>
      <c r="B33" s="19"/>
      <c r="C33" s="19"/>
      <c r="D33" s="20"/>
      <c r="E33" s="24"/>
      <c r="F33" s="19"/>
      <c r="G33" s="15"/>
      <c r="H33" s="15"/>
      <c r="I33" s="15"/>
      <c r="J33" s="15"/>
      <c r="K33" s="15"/>
      <c r="L33" s="15"/>
      <c r="M33" s="15"/>
      <c r="N33" s="1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9"/>
      <c r="B34" s="19"/>
      <c r="C34" s="19"/>
      <c r="D34" s="20"/>
      <c r="E34" s="24"/>
      <c r="F34" s="19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9"/>
      <c r="B35" s="19"/>
      <c r="C35" s="19"/>
      <c r="D35" s="20"/>
      <c r="E35" s="24"/>
      <c r="F35" s="19"/>
      <c r="G35" s="15"/>
      <c r="H35" s="15"/>
      <c r="I35" s="15"/>
      <c r="J35" s="15"/>
      <c r="K35" s="15"/>
      <c r="L35" s="15"/>
      <c r="M35" s="15"/>
      <c r="N35" s="1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9"/>
      <c r="B36" s="19"/>
      <c r="C36" s="19"/>
      <c r="D36" s="20"/>
      <c r="E36" s="24"/>
      <c r="F36" s="19"/>
      <c r="G36" s="15"/>
      <c r="H36" s="15"/>
      <c r="I36" s="15"/>
      <c r="J36" s="15"/>
      <c r="K36" s="15"/>
      <c r="L36" s="15"/>
      <c r="M36" s="15"/>
      <c r="N36" s="1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9"/>
      <c r="B37" s="19"/>
      <c r="C37" s="19"/>
      <c r="D37" s="20"/>
      <c r="E37" s="19"/>
      <c r="F37" s="19"/>
      <c r="G37" s="15"/>
      <c r="H37" s="15"/>
      <c r="I37" s="15"/>
      <c r="J37" s="15"/>
      <c r="K37" s="15"/>
      <c r="L37" s="15"/>
      <c r="M37" s="15"/>
      <c r="N37" s="1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9"/>
      <c r="B38" s="19"/>
      <c r="C38" s="19"/>
      <c r="D38" s="20"/>
      <c r="E38" s="19"/>
      <c r="F38" s="19"/>
      <c r="G38" s="15"/>
      <c r="H38" s="15"/>
      <c r="I38" s="15"/>
      <c r="J38" s="15"/>
      <c r="K38" s="15"/>
      <c r="L38" s="15"/>
      <c r="M38" s="15"/>
      <c r="N38" s="1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9"/>
      <c r="B39" s="19"/>
      <c r="C39" s="19"/>
      <c r="D39" s="20"/>
      <c r="E39" s="24"/>
      <c r="F39" s="19"/>
      <c r="G39" s="15"/>
      <c r="H39" s="15"/>
      <c r="I39" s="15"/>
      <c r="J39" s="15"/>
      <c r="K39" s="15"/>
      <c r="L39" s="15"/>
      <c r="M39" s="15"/>
      <c r="N39" s="1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9"/>
      <c r="B40" s="19"/>
      <c r="C40" s="19"/>
      <c r="D40" s="19"/>
      <c r="E40" s="24"/>
      <c r="F40" s="19"/>
      <c r="G40" s="15"/>
      <c r="H40" s="15"/>
      <c r="I40" s="15"/>
      <c r="J40" s="15"/>
      <c r="K40" s="15"/>
      <c r="L40" s="15"/>
      <c r="M40" s="15"/>
      <c r="N40" s="1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9"/>
      <c r="B41" s="19"/>
      <c r="C41" s="19"/>
      <c r="D41" s="20"/>
      <c r="E41" s="24"/>
      <c r="F41" s="19"/>
      <c r="G41" s="15"/>
      <c r="H41" s="15"/>
      <c r="I41" s="15"/>
      <c r="J41" s="15"/>
      <c r="K41" s="15"/>
      <c r="L41" s="15"/>
      <c r="M41" s="15"/>
      <c r="N41" s="1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9"/>
      <c r="B42" s="19"/>
      <c r="C42" s="19"/>
      <c r="D42" s="20"/>
      <c r="E42" s="24"/>
      <c r="F42" s="19"/>
      <c r="G42" s="15"/>
      <c r="H42" s="15"/>
      <c r="I42" s="15"/>
      <c r="J42" s="15"/>
      <c r="K42" s="15"/>
      <c r="L42" s="15"/>
      <c r="M42" s="15"/>
      <c r="N42" s="1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9"/>
      <c r="B43" s="19"/>
      <c r="C43" s="19"/>
      <c r="D43" s="19"/>
      <c r="E43" s="24"/>
      <c r="F43" s="19"/>
      <c r="G43" s="15"/>
      <c r="H43" s="15"/>
      <c r="I43" s="15"/>
      <c r="J43" s="15"/>
      <c r="K43" s="15"/>
      <c r="L43" s="15"/>
      <c r="M43" s="15"/>
      <c r="N43" s="1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9"/>
      <c r="B44" s="19"/>
      <c r="C44" s="19"/>
      <c r="D44" s="20"/>
      <c r="E44" s="24"/>
      <c r="F44" s="19"/>
      <c r="G44" s="15"/>
      <c r="H44" s="15"/>
      <c r="I44" s="15"/>
      <c r="J44" s="15"/>
      <c r="K44" s="15"/>
      <c r="L44" s="15"/>
      <c r="M44" s="15"/>
      <c r="N44" s="1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9"/>
      <c r="B45" s="19"/>
      <c r="C45" s="19"/>
      <c r="D45" s="20"/>
      <c r="E45" s="24"/>
      <c r="F45" s="19"/>
      <c r="G45" s="15"/>
      <c r="H45" s="15"/>
      <c r="I45" s="15"/>
      <c r="J45" s="15"/>
      <c r="K45" s="15"/>
      <c r="L45" s="15"/>
      <c r="M45" s="15"/>
      <c r="N45" s="1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9"/>
      <c r="B46" s="19"/>
      <c r="C46" s="19"/>
      <c r="D46" s="20"/>
      <c r="E46" s="24"/>
      <c r="F46" s="19"/>
      <c r="G46" s="15"/>
      <c r="H46" s="15"/>
      <c r="I46" s="15"/>
      <c r="J46" s="15"/>
      <c r="K46" s="15"/>
      <c r="L46" s="15"/>
      <c r="M46" s="15"/>
      <c r="N46" s="1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9"/>
      <c r="B47" s="19"/>
      <c r="C47" s="19"/>
      <c r="D47" s="20"/>
      <c r="E47" s="24"/>
      <c r="F47" s="19"/>
      <c r="G47" s="15"/>
      <c r="H47" s="15"/>
      <c r="I47" s="15"/>
      <c r="J47" s="15"/>
      <c r="K47" s="15"/>
      <c r="L47" s="15"/>
      <c r="M47" s="15"/>
      <c r="N47" s="1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9"/>
      <c r="B48" s="19"/>
      <c r="C48" s="19"/>
      <c r="D48" s="20"/>
      <c r="E48" s="24"/>
      <c r="F48" s="19"/>
      <c r="G48" s="15"/>
      <c r="H48" s="15"/>
      <c r="I48" s="15"/>
      <c r="J48" s="15"/>
      <c r="K48" s="15"/>
      <c r="L48" s="15"/>
      <c r="M48" s="15"/>
      <c r="N48" s="1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9"/>
      <c r="B49" s="19"/>
      <c r="C49" s="19"/>
      <c r="D49" s="20"/>
      <c r="E49" s="24"/>
      <c r="F49" s="19"/>
      <c r="G49" s="15"/>
      <c r="H49" s="15"/>
      <c r="I49" s="15"/>
      <c r="J49" s="15"/>
      <c r="K49" s="15"/>
      <c r="L49" s="15"/>
      <c r="M49" s="15"/>
      <c r="N49" s="1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9"/>
      <c r="B50" s="19"/>
      <c r="C50" s="19"/>
      <c r="D50" s="20"/>
      <c r="E50" s="19"/>
      <c r="F50" s="19"/>
      <c r="G50" s="15"/>
      <c r="H50" s="15"/>
      <c r="I50" s="15"/>
      <c r="J50" s="15"/>
      <c r="K50" s="15"/>
      <c r="L50" s="15"/>
      <c r="M50" s="15"/>
      <c r="N50" s="1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9"/>
      <c r="B51" s="19"/>
      <c r="C51" s="19"/>
      <c r="D51" s="20"/>
      <c r="E51" s="24"/>
      <c r="F51" s="19"/>
      <c r="G51" s="15"/>
      <c r="H51" s="15"/>
      <c r="I51" s="15"/>
      <c r="J51" s="15"/>
      <c r="K51" s="15"/>
      <c r="L51" s="15"/>
      <c r="M51" s="15"/>
      <c r="N51" s="15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9"/>
      <c r="B52" s="19"/>
      <c r="C52" s="19"/>
      <c r="D52" s="20"/>
      <c r="E52" s="24"/>
      <c r="F52" s="19"/>
      <c r="G52" s="15"/>
      <c r="H52" s="15"/>
      <c r="I52" s="15"/>
      <c r="J52" s="15"/>
      <c r="K52" s="15"/>
      <c r="L52" s="15"/>
      <c r="M52" s="15"/>
      <c r="N52" s="1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drawing r:id="rId9"/>
</worksheet>
</file>