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49b3fe093f41d2/Desktop/Git Repo/SalesPerformanceDashboard/"/>
    </mc:Choice>
  </mc:AlternateContent>
  <xr:revisionPtr revIDLastSave="1" documentId="8_{F8427BA5-61C4-48EF-A62E-5E2C18AD831D}" xr6:coauthVersionLast="47" xr6:coauthVersionMax="47" xr10:uidLastSave="{4603EE20-191D-4128-85A0-204B5BA53682}"/>
  <bookViews>
    <workbookView xWindow="-108" yWindow="-108" windowWidth="23256" windowHeight="12456" xr2:uid="{3A27A3FE-CD6C-4FEF-AE46-313002FC25F2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7" i="1" l="1"/>
  <c r="Q336" i="1"/>
  <c r="Q335" i="1"/>
  <c r="Q334" i="1"/>
  <c r="Q333" i="1"/>
  <c r="Q332" i="1"/>
  <c r="Q331" i="1"/>
  <c r="Q330" i="1"/>
  <c r="Q329" i="1"/>
  <c r="Q328" i="1"/>
  <c r="H327" i="1"/>
  <c r="J327" i="1" s="1"/>
  <c r="L327" i="1" s="1"/>
  <c r="Q327" i="1" s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<sst xmlns="http://schemas.openxmlformats.org/spreadsheetml/2006/main" count="2033" uniqueCount="48">
  <si>
    <t>Segment</t>
  </si>
  <si>
    <t>Employee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</si>
  <si>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</si>
  <si>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</si>
  <si>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</si>
  <si>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</si>
  <si>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</si>
  <si>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</si>
  <si>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</si>
  <si>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</si>
  <si>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</si>
  <si>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</si>
  <si>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</si>
  <si>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</si>
  <si>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</si>
  <si>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</si>
  <si>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Profit per Unit</t>
  </si>
  <si>
    <t>Government</t>
  </si>
  <si>
    <t>Peter Jones</t>
  </si>
  <si>
    <t>Computer</t>
  </si>
  <si>
    <t>None</t>
  </si>
  <si>
    <t>January</t>
  </si>
  <si>
    <t>2014</t>
  </si>
  <si>
    <t>Shane Bond</t>
  </si>
  <si>
    <t>Midmarket</t>
  </si>
  <si>
    <t>Leo Paul</t>
  </si>
  <si>
    <t>June</t>
  </si>
  <si>
    <t>Ashley Thomas</t>
  </si>
  <si>
    <t>December</t>
  </si>
  <si>
    <t>Printer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</si>
  <si>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</si>
  <si>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</si>
  <si>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</si>
  <si>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</si>
  <si>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</si>
  <si>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</si>
  <si>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</si>
  <si>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John Terry</t>
  </si>
  <si>
    <t>Projector</t>
  </si>
  <si>
    <t>February</t>
  </si>
  <si>
    <t>October</t>
  </si>
  <si>
    <t>Phone</t>
  </si>
  <si>
    <t>April</t>
  </si>
  <si>
    <t>Low</t>
  </si>
  <si>
    <t>May</t>
  </si>
  <si>
    <t>November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</si>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</sst>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1" fillId="0" borderId="0" xfId="1" applyFont="1" applyAlignment="1"/>
    <xf numFmtId="44" fontId="0" fillId="0" borderId="0" xfId="1" applyFont="1" applyAlignment="1"/>
    <xf numFmtId="14" fontId="1" fillId="0" borderId="0" xfId="1" applyNumberFormat="1" applyFont="1" applyAlignment="1"/>
    <xf numFmtId="1" fontId="1" fillId="0" borderId="0" xfId="1" applyNumberFormat="1" applyFont="1" applyAlignment="1"/>
    <xf numFmtId="49" fontId="1" fillId="0" borderId="0" xfId="1" applyNumberFormat="1" applyFont="1" applyAlignment="1"/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0EFF7C-6203-4D98-A230-DD9FAF1EC14A}" name="sales" displayName="sales" ref="A1:Q337" totalsRowShown="0" headerRowDxfId="18" dataDxfId="17" headerRowCellStyle="Currency" dataCellStyle="Currency">
  <tableColumns count="17">
    <tableColumn id="1" xr3:uid="{644277FA-F917-4360-88E7-1238C91180D0}" name="Segment" dataDxfId="16"/>
    <tableColumn id="2" xr3:uid="{F695388C-7F66-48E2-96D0-44116777F4F5}" name="Employee" dataDxfId="15"/>
    <tableColumn id="16" xr3:uid="{718174FC-534B-4078-9DFE-4A4713F8C23D}" name="Product" dataDxfId="14" dataCellStyle="Currency"/>
    <tableColumn id="19" xr3:uid="{BEE44AF1-68BD-4B08-AF33-13374153EFB8}" name="Discount Band" dataDxfId="13" dataCellStyle="Currency"/>
    <tableColumn id="6" xr3:uid="{55339ECA-2EBE-4C4E-950F-4A4FF8401CC3}" name="Units Sold" dataDxfId="12"/>
    <tableColumn id="7" xr3:uid="{E9554B74-4D4A-4994-AD8B-E7F5F79EDC27}" name="Manufacturing Price" dataDxfId="11" dataCellStyle="Currency"/>
    <tableColumn id="8" xr3:uid="{2EE817CE-8A10-4086-BD81-70B04364CFE3}" name="Sale Price" dataDxfId="10" dataCellStyle="Currency"/>
    <tableColumn id="9" xr3:uid="{024C04CB-5C20-477C-AA3F-C104974D2DD6}" name="Gross Sales" dataDxfId="9" dataCellStyle="Currency"/>
    <tableColumn id="10" xr3:uid="{55C63162-C2B8-4F98-90A1-840B31A2034D}" name="Discounts" dataDxfId="8" dataCellStyle="Currency"/>
    <tableColumn id="11" xr3:uid="{D1A42258-B75D-4BD3-93E2-8374096A52F1}" name=" Sales" dataDxfId="7" dataCellStyle="Currency"/>
    <tableColumn id="12" xr3:uid="{900F2DE9-B6B2-4A18-8A08-61B39F00273D}" name="COGS" dataDxfId="6" dataCellStyle="Currency"/>
    <tableColumn id="13" xr3:uid="{F48EFAE9-295E-4323-95E6-8DC3C3A001A2}" name="Profit" dataDxfId="5" dataCellStyle="Currency"/>
    <tableColumn id="4" xr3:uid="{2FF34B00-5838-4B8F-8507-64A7AB7B0BF6}" name="Date" dataDxfId="4" dataCellStyle="Currency"/>
    <tableColumn id="17" xr3:uid="{73D10B6A-6321-4F0B-B9D1-76D7FF046A52}" name="Month Number" dataDxfId="3" dataCellStyle="Currency"/>
    <tableColumn id="18" xr3:uid="{E8B44EEE-7356-4AE9-BB62-49582AF56674}" name="Month Name" dataDxfId="2" dataCellStyle="Currency"/>
    <tableColumn id="20" xr3:uid="{544BDA51-CDE6-49EC-8AD1-34B323A306DE}" name="Year" dataDxfId="1" dataCellStyle="Currency"/>
    <tableColumn id="3" xr3:uid="{B6915123-E6DE-4B37-AA9E-7F6C5C9F2494}" name="Profit per Unit" dataDxfId="0" dataCellStyle="Currency">
      <calculatedColumnFormula>sales[[#This Row],[Profit]]/sales[[#This Row],[Units Sold]]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EDB4-E89D-4279-9A33-40310BDB5271}">
  <dimension ref="A1:Q337"/>
  <sheetViews>
    <sheetView tabSelected="1" workbookViewId="0">
      <selection activeCell="S35" sqref="S35"/>
    </sheetView>
  </sheetViews>
  <sheetFormatPr defaultRowHeight="14.4" x14ac:dyDescent="0.3"/>
  <cols>
    <col min="1" max="1" width="14.88671875" bestFit="1" customWidth="1"/>
    <col min="2" max="2" width="13.21875" bestFit="1" customWidth="1"/>
    <col min="3" max="3" width="10" bestFit="1" customWidth="1"/>
    <col min="4" max="4" width="14.109375" bestFit="1" customWidth="1"/>
    <col min="5" max="5" width="9.44140625" bestFit="1" customWidth="1"/>
    <col min="6" max="6" width="19.21875" bestFit="1" customWidth="1"/>
    <col min="7" max="7" width="9.88671875" bestFit="1" customWidth="1"/>
    <col min="8" max="8" width="13.88671875" bestFit="1" customWidth="1"/>
    <col min="9" max="9" width="12.77734375" bestFit="1" customWidth="1"/>
    <col min="10" max="10" width="13.88671875" bestFit="1" customWidth="1"/>
    <col min="11" max="12" width="12.77734375" bestFit="1" customWidth="1"/>
    <col min="13" max="13" width="10.33203125" bestFit="1" customWidth="1"/>
    <col min="14" max="14" width="14.21875" bestFit="1" customWidth="1"/>
    <col min="15" max="15" width="13.21875" bestFit="1" customWidth="1"/>
    <col min="16" max="16" width="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1" t="s">
        <v>14</v>
      </c>
      <c r="P1" s="5" t="s">
        <v>15</v>
      </c>
      <c r="Q1" s="2" t="s">
        <v>16</v>
      </c>
    </row>
    <row r="2" spans="1:17" x14ac:dyDescent="0.3">
      <c r="A2" t="s">
        <v>17</v>
      </c>
      <c r="B2" t="s">
        <v>18</v>
      </c>
      <c r="C2" s="1" t="s">
        <v>19</v>
      </c>
      <c r="D2" s="1" t="s">
        <v>20</v>
      </c>
      <c r="E2">
        <v>1618.5</v>
      </c>
      <c r="F2" s="2">
        <v>3</v>
      </c>
      <c r="G2" s="2">
        <v>20</v>
      </c>
      <c r="H2" s="2">
        <v>32370</v>
      </c>
      <c r="I2" s="2">
        <v>0</v>
      </c>
      <c r="J2" s="2">
        <v>32370</v>
      </c>
      <c r="K2" s="2">
        <v>16185</v>
      </c>
      <c r="L2" s="2">
        <v>16185</v>
      </c>
      <c r="M2" s="3">
        <v>41640</v>
      </c>
      <c r="N2" s="4">
        <v>1</v>
      </c>
      <c r="O2" s="1" t="s">
        <v>21</v>
      </c>
      <c r="P2" s="5" t="s">
        <v>22</v>
      </c>
      <c r="Q2" s="2">
        <f>sales[[#This Row],[Profit]]/sales[[#This Row],[Units Sold]]</f>
        <v>10</v>
      </c>
    </row>
    <row r="3" spans="1:17" x14ac:dyDescent="0.3">
      <c r="A3" t="s">
        <v>17</v>
      </c>
      <c r="B3" t="s">
        <v>23</v>
      </c>
      <c r="C3" s="1" t="s">
        <v>19</v>
      </c>
      <c r="D3" s="1" t="s">
        <v>20</v>
      </c>
      <c r="E3">
        <v>1321</v>
      </c>
      <c r="F3" s="2">
        <v>3</v>
      </c>
      <c r="G3" s="2">
        <v>20</v>
      </c>
      <c r="H3" s="2">
        <v>26420</v>
      </c>
      <c r="I3" s="2">
        <v>0</v>
      </c>
      <c r="J3" s="2">
        <v>26420</v>
      </c>
      <c r="K3" s="2">
        <v>13210</v>
      </c>
      <c r="L3" s="2">
        <v>13210</v>
      </c>
      <c r="M3" s="3">
        <v>41640</v>
      </c>
      <c r="N3" s="4">
        <v>1</v>
      </c>
      <c r="O3" s="1" t="s">
        <v>21</v>
      </c>
      <c r="P3" s="5" t="s">
        <v>22</v>
      </c>
      <c r="Q3" s="2">
        <f>sales[[#This Row],[Profit]]/sales[[#This Row],[Units Sold]]</f>
        <v>10</v>
      </c>
    </row>
    <row r="4" spans="1:17" x14ac:dyDescent="0.3">
      <c r="A4" t="s">
        <v>24</v>
      </c>
      <c r="B4" t="s">
        <v>25</v>
      </c>
      <c r="C4" s="1" t="s">
        <v>19</v>
      </c>
      <c r="D4" s="1" t="s">
        <v>20</v>
      </c>
      <c r="E4">
        <v>2178</v>
      </c>
      <c r="F4" s="2">
        <v>3</v>
      </c>
      <c r="G4" s="2">
        <v>15</v>
      </c>
      <c r="H4" s="2">
        <v>32670</v>
      </c>
      <c r="I4" s="2">
        <v>0</v>
      </c>
      <c r="J4" s="2">
        <v>32670</v>
      </c>
      <c r="K4" s="2">
        <v>21780</v>
      </c>
      <c r="L4" s="2">
        <v>10890</v>
      </c>
      <c r="M4" s="3">
        <v>41791</v>
      </c>
      <c r="N4" s="4">
        <v>6</v>
      </c>
      <c r="O4" s="1" t="s">
        <v>26</v>
      </c>
      <c r="P4" s="5" t="s">
        <v>22</v>
      </c>
      <c r="Q4" s="2">
        <f>sales[[#This Row],[Profit]]/sales[[#This Row],[Units Sold]]</f>
        <v>5</v>
      </c>
    </row>
    <row r="5" spans="1:17" x14ac:dyDescent="0.3">
      <c r="A5" t="s">
        <v>24</v>
      </c>
      <c r="B5" t="s">
        <v>23</v>
      </c>
      <c r="C5" s="1" t="s">
        <v>19</v>
      </c>
      <c r="D5" s="1" t="s">
        <v>20</v>
      </c>
      <c r="E5">
        <v>888</v>
      </c>
      <c r="F5" s="2">
        <v>3</v>
      </c>
      <c r="G5" s="2">
        <v>15</v>
      </c>
      <c r="H5" s="2">
        <v>13320</v>
      </c>
      <c r="I5" s="2">
        <v>0</v>
      </c>
      <c r="J5" s="2">
        <v>13320</v>
      </c>
      <c r="K5" s="2">
        <v>8880</v>
      </c>
      <c r="L5" s="2">
        <v>4440</v>
      </c>
      <c r="M5" s="3">
        <v>41791</v>
      </c>
      <c r="N5" s="4">
        <v>6</v>
      </c>
      <c r="O5" s="1" t="s">
        <v>26</v>
      </c>
      <c r="P5" s="5" t="s">
        <v>22</v>
      </c>
      <c r="Q5" s="2">
        <f>sales[[#This Row],[Profit]]/sales[[#This Row],[Units Sold]]</f>
        <v>5</v>
      </c>
    </row>
    <row r="6" spans="1:17" x14ac:dyDescent="0.3">
      <c r="A6" t="s">
        <v>24</v>
      </c>
      <c r="B6" t="s">
        <v>27</v>
      </c>
      <c r="C6" s="1" t="s">
        <v>19</v>
      </c>
      <c r="D6" s="1" t="s">
        <v>20</v>
      </c>
      <c r="E6">
        <v>2470</v>
      </c>
      <c r="F6" s="2">
        <v>3</v>
      </c>
      <c r="G6" s="2">
        <v>15</v>
      </c>
      <c r="H6" s="2">
        <v>37050</v>
      </c>
      <c r="I6" s="2">
        <v>0</v>
      </c>
      <c r="J6" s="2">
        <v>37050</v>
      </c>
      <c r="K6" s="2">
        <v>24700</v>
      </c>
      <c r="L6" s="2">
        <v>12350</v>
      </c>
      <c r="M6" s="3">
        <v>41791</v>
      </c>
      <c r="N6" s="4">
        <v>6</v>
      </c>
      <c r="O6" s="1" t="s">
        <v>26</v>
      </c>
      <c r="P6" s="5" t="s">
        <v>22</v>
      </c>
      <c r="Q6" s="2">
        <f>sales[[#This Row],[Profit]]/sales[[#This Row],[Units Sold]]</f>
        <v>5</v>
      </c>
    </row>
    <row r="7" spans="1:17" x14ac:dyDescent="0.3">
      <c r="A7" t="s">
        <v>17</v>
      </c>
      <c r="B7" t="s">
        <v>23</v>
      </c>
      <c r="C7" s="1" t="s">
        <v>19</v>
      </c>
      <c r="D7" s="1" t="s">
        <v>20</v>
      </c>
      <c r="E7">
        <v>1513</v>
      </c>
      <c r="F7" s="2">
        <v>3</v>
      </c>
      <c r="G7" s="2">
        <v>350</v>
      </c>
      <c r="H7" s="2">
        <v>529550</v>
      </c>
      <c r="I7" s="2">
        <v>0</v>
      </c>
      <c r="J7" s="2">
        <v>529550</v>
      </c>
      <c r="K7" s="2">
        <v>393380</v>
      </c>
      <c r="L7" s="2">
        <v>136170</v>
      </c>
      <c r="M7" s="3">
        <v>41974</v>
      </c>
      <c r="N7" s="4">
        <v>12</v>
      </c>
      <c r="O7" s="1" t="s">
        <v>28</v>
      </c>
      <c r="P7" s="5" t="s">
        <v>22</v>
      </c>
      <c r="Q7" s="2">
        <f>sales[[#This Row],[Profit]]/sales[[#This Row],[Units Sold]]</f>
        <v>90</v>
      </c>
    </row>
    <row r="8" spans="1:17" x14ac:dyDescent="0.3">
      <c r="A8" t="s">
        <v>24</v>
      </c>
      <c r="B8" t="s">
        <v>23</v>
      </c>
      <c r="C8" s="1" t="s">
        <v>29</v>
      </c>
      <c r="D8" s="1" t="s">
        <v>20</v>
      </c>
      <c r="E8">
        <v>921</v>
      </c>
      <c r="F8" s="2">
        <v>5</v>
      </c>
      <c r="G8" s="2">
        <v>15</v>
      </c>
      <c r="H8" s="2">
        <v>13815</v>
      </c>
      <c r="I8" s="2">
        <v>0</v>
      </c>
      <c r="J8" s="2">
        <v>13815</v>
      </c>
      <c r="K8" s="2">
        <v>9210</v>
      </c>
      <c r="L8" s="2">
        <v>4605</v>
      </c>
      <c r="M8" s="3">
        <v>41699</v>
      </c>
      <c r="N8" s="4">
        <v>3</v>
      </c>
      <c r="O8" s="1" t="s">
        <v>30</v>
      </c>
      <c r="P8" s="5" t="s">
        <v>22</v>
      </c>
      <c r="Q8" s="2">
        <f>sales[[#This Row],[Profit]]/sales[[#This Row],[Units Sold]]</f>
        <v>5</v>
      </c>
    </row>
    <row r="9" spans="1:17" x14ac:dyDescent="0.3">
      <c r="A9" t="s">
        <v>31</v>
      </c>
      <c r="B9" t="s">
        <v>18</v>
      </c>
      <c r="C9" s="1" t="s">
        <v>29</v>
      </c>
      <c r="D9" s="1" t="s">
        <v>20</v>
      </c>
      <c r="E9">
        <v>2518</v>
      </c>
      <c r="F9" s="2">
        <v>5</v>
      </c>
      <c r="G9" s="2">
        <v>12</v>
      </c>
      <c r="H9" s="2">
        <v>30216</v>
      </c>
      <c r="I9" s="2">
        <v>0</v>
      </c>
      <c r="J9" s="2">
        <v>30216</v>
      </c>
      <c r="K9" s="2">
        <v>7554</v>
      </c>
      <c r="L9" s="2">
        <v>22662</v>
      </c>
      <c r="M9" s="3">
        <v>41791</v>
      </c>
      <c r="N9" s="4">
        <v>6</v>
      </c>
      <c r="O9" s="1" t="s">
        <v>26</v>
      </c>
      <c r="P9" s="5" t="s">
        <v>22</v>
      </c>
      <c r="Q9" s="2">
        <f>sales[[#This Row],[Profit]]/sales[[#This Row],[Units Sold]]</f>
        <v>9</v>
      </c>
    </row>
    <row r="10" spans="1:17" x14ac:dyDescent="0.3">
      <c r="A10" t="s">
        <v>17</v>
      </c>
      <c r="B10" t="s">
        <v>25</v>
      </c>
      <c r="C10" s="1" t="s">
        <v>29</v>
      </c>
      <c r="D10" s="1" t="s">
        <v>20</v>
      </c>
      <c r="E10">
        <v>1899</v>
      </c>
      <c r="F10" s="2">
        <v>5</v>
      </c>
      <c r="G10" s="2">
        <v>20</v>
      </c>
      <c r="H10" s="2">
        <v>37980</v>
      </c>
      <c r="I10" s="2">
        <v>0</v>
      </c>
      <c r="J10" s="2">
        <v>37980</v>
      </c>
      <c r="K10" s="2">
        <v>18990</v>
      </c>
      <c r="L10" s="2">
        <v>18990</v>
      </c>
      <c r="M10" s="3">
        <v>41791</v>
      </c>
      <c r="N10" s="4">
        <v>6</v>
      </c>
      <c r="O10" s="1" t="s">
        <v>26</v>
      </c>
      <c r="P10" s="5" t="s">
        <v>22</v>
      </c>
      <c r="Q10" s="2">
        <f>sales[[#This Row],[Profit]]/sales[[#This Row],[Units Sold]]</f>
        <v>10</v>
      </c>
    </row>
    <row r="11" spans="1:17" x14ac:dyDescent="0.3">
      <c r="A11" t="s">
        <v>31</v>
      </c>
      <c r="B11" t="s">
        <v>23</v>
      </c>
      <c r="C11" s="1" t="s">
        <v>29</v>
      </c>
      <c r="D11" s="1" t="s">
        <v>20</v>
      </c>
      <c r="E11">
        <v>1545</v>
      </c>
      <c r="F11" s="2">
        <v>5</v>
      </c>
      <c r="G11" s="2">
        <v>12</v>
      </c>
      <c r="H11" s="2">
        <v>18540</v>
      </c>
      <c r="I11" s="2">
        <v>0</v>
      </c>
      <c r="J11" s="2">
        <v>18540</v>
      </c>
      <c r="K11" s="2">
        <v>4635</v>
      </c>
      <c r="L11" s="2">
        <v>13905</v>
      </c>
      <c r="M11" s="3">
        <v>41791</v>
      </c>
      <c r="N11" s="4">
        <v>6</v>
      </c>
      <c r="O11" s="1" t="s">
        <v>26</v>
      </c>
      <c r="P11" s="5" t="s">
        <v>22</v>
      </c>
      <c r="Q11" s="2">
        <f>sales[[#This Row],[Profit]]/sales[[#This Row],[Units Sold]]</f>
        <v>9</v>
      </c>
    </row>
    <row r="12" spans="1:17" x14ac:dyDescent="0.3">
      <c r="A12" t="s">
        <v>24</v>
      </c>
      <c r="B12" t="s">
        <v>27</v>
      </c>
      <c r="C12" s="1" t="s">
        <v>29</v>
      </c>
      <c r="D12" s="1" t="s">
        <v>20</v>
      </c>
      <c r="E12">
        <v>2470</v>
      </c>
      <c r="F12" s="2">
        <v>5</v>
      </c>
      <c r="G12" s="2">
        <v>15</v>
      </c>
      <c r="H12" s="2">
        <v>37050</v>
      </c>
      <c r="I12" s="2">
        <v>0</v>
      </c>
      <c r="J12" s="2">
        <v>37050</v>
      </c>
      <c r="K12" s="2">
        <v>24700</v>
      </c>
      <c r="L12" s="2">
        <v>12350</v>
      </c>
      <c r="M12" s="3">
        <v>41791</v>
      </c>
      <c r="N12" s="4">
        <v>6</v>
      </c>
      <c r="O12" s="1" t="s">
        <v>26</v>
      </c>
      <c r="P12" s="5" t="s">
        <v>22</v>
      </c>
      <c r="Q12" s="2">
        <f>sales[[#This Row],[Profit]]/sales[[#This Row],[Units Sold]]</f>
        <v>5</v>
      </c>
    </row>
    <row r="13" spans="1:17" x14ac:dyDescent="0.3">
      <c r="A13" t="s">
        <v>32</v>
      </c>
      <c r="B13" t="s">
        <v>18</v>
      </c>
      <c r="C13" s="1" t="s">
        <v>29</v>
      </c>
      <c r="D13" s="1" t="s">
        <v>20</v>
      </c>
      <c r="E13">
        <v>2665.5</v>
      </c>
      <c r="F13" s="2">
        <v>5</v>
      </c>
      <c r="G13" s="2">
        <v>125</v>
      </c>
      <c r="H13" s="2">
        <v>333187.5</v>
      </c>
      <c r="I13" s="2">
        <v>0</v>
      </c>
      <c r="J13" s="2">
        <v>333187.5</v>
      </c>
      <c r="K13" s="2">
        <v>319860</v>
      </c>
      <c r="L13" s="2">
        <v>13327.5</v>
      </c>
      <c r="M13" s="3">
        <v>41821</v>
      </c>
      <c r="N13" s="4">
        <v>7</v>
      </c>
      <c r="O13" s="1" t="s">
        <v>33</v>
      </c>
      <c r="P13" s="5" t="s">
        <v>22</v>
      </c>
      <c r="Q13" s="2">
        <f>sales[[#This Row],[Profit]]/sales[[#This Row],[Units Sold]]</f>
        <v>5</v>
      </c>
    </row>
    <row r="14" spans="1:17" x14ac:dyDescent="0.3">
      <c r="A14" t="s">
        <v>34</v>
      </c>
      <c r="B14" t="s">
        <v>27</v>
      </c>
      <c r="C14" s="1" t="s">
        <v>29</v>
      </c>
      <c r="D14" s="1" t="s">
        <v>20</v>
      </c>
      <c r="E14">
        <v>958</v>
      </c>
      <c r="F14" s="2">
        <v>5</v>
      </c>
      <c r="G14" s="2">
        <v>300</v>
      </c>
      <c r="H14" s="2">
        <v>287400</v>
      </c>
      <c r="I14" s="2">
        <v>0</v>
      </c>
      <c r="J14" s="2">
        <v>287400</v>
      </c>
      <c r="K14" s="2">
        <v>239500</v>
      </c>
      <c r="L14" s="2">
        <v>47900</v>
      </c>
      <c r="M14" s="3">
        <v>41852</v>
      </c>
      <c r="N14" s="4">
        <v>8</v>
      </c>
      <c r="O14" s="1" t="s">
        <v>35</v>
      </c>
      <c r="P14" s="5" t="s">
        <v>22</v>
      </c>
      <c r="Q14" s="2">
        <f>sales[[#This Row],[Profit]]/sales[[#This Row],[Units Sold]]</f>
        <v>50</v>
      </c>
    </row>
    <row r="15" spans="1:17" x14ac:dyDescent="0.3">
      <c r="A15" t="s">
        <v>17</v>
      </c>
      <c r="B15" t="s">
        <v>23</v>
      </c>
      <c r="C15" s="1" t="s">
        <v>29</v>
      </c>
      <c r="D15" s="1" t="s">
        <v>20</v>
      </c>
      <c r="E15">
        <v>2146</v>
      </c>
      <c r="F15" s="2">
        <v>5</v>
      </c>
      <c r="G15" s="2">
        <v>7</v>
      </c>
      <c r="H15" s="2">
        <v>15022</v>
      </c>
      <c r="I15" s="2">
        <v>0</v>
      </c>
      <c r="J15" s="2">
        <v>15022</v>
      </c>
      <c r="K15" s="2">
        <v>10730</v>
      </c>
      <c r="L15" s="2">
        <v>4292</v>
      </c>
      <c r="M15" s="3">
        <v>41883</v>
      </c>
      <c r="N15" s="4">
        <v>9</v>
      </c>
      <c r="O15" s="1" t="s">
        <v>36</v>
      </c>
      <c r="P15" s="5" t="s">
        <v>22</v>
      </c>
      <c r="Q15" s="2">
        <f>sales[[#This Row],[Profit]]/sales[[#This Row],[Units Sold]]</f>
        <v>2</v>
      </c>
    </row>
    <row r="16" spans="1:17" x14ac:dyDescent="0.3">
      <c r="A16" t="s">
        <v>24</v>
      </c>
      <c r="B16" t="s">
        <v>37</v>
      </c>
      <c r="C16" s="1" t="s">
        <v>29</v>
      </c>
      <c r="D16" s="1" t="s">
        <v>20</v>
      </c>
      <c r="E16">
        <v>615</v>
      </c>
      <c r="F16" s="2">
        <v>5</v>
      </c>
      <c r="G16" s="2">
        <v>15</v>
      </c>
      <c r="H16" s="2">
        <v>9225</v>
      </c>
      <c r="I16" s="2">
        <v>0</v>
      </c>
      <c r="J16" s="2">
        <v>9225</v>
      </c>
      <c r="K16" s="2">
        <v>6150</v>
      </c>
      <c r="L16" s="2">
        <v>3075</v>
      </c>
      <c r="M16" s="3">
        <v>41974</v>
      </c>
      <c r="N16" s="4">
        <v>12</v>
      </c>
      <c r="O16" s="1" t="s">
        <v>28</v>
      </c>
      <c r="P16" s="5" t="s">
        <v>22</v>
      </c>
      <c r="Q16" s="2">
        <f>sales[[#This Row],[Profit]]/sales[[#This Row],[Units Sold]]</f>
        <v>5</v>
      </c>
    </row>
    <row r="17" spans="1:17" x14ac:dyDescent="0.3">
      <c r="A17" t="s">
        <v>17</v>
      </c>
      <c r="B17" t="s">
        <v>18</v>
      </c>
      <c r="C17" s="1" t="s">
        <v>38</v>
      </c>
      <c r="D17" s="1" t="s">
        <v>20</v>
      </c>
      <c r="E17">
        <v>292</v>
      </c>
      <c r="F17" s="2">
        <v>10</v>
      </c>
      <c r="G17" s="2">
        <v>20</v>
      </c>
      <c r="H17" s="2">
        <v>5840</v>
      </c>
      <c r="I17" s="2">
        <v>0</v>
      </c>
      <c r="J17" s="2">
        <v>5840</v>
      </c>
      <c r="K17" s="2">
        <v>2920</v>
      </c>
      <c r="L17" s="2">
        <v>2920</v>
      </c>
      <c r="M17" s="3">
        <v>41671</v>
      </c>
      <c r="N17" s="4">
        <v>2</v>
      </c>
      <c r="O17" s="1" t="s">
        <v>39</v>
      </c>
      <c r="P17" s="5" t="s">
        <v>22</v>
      </c>
      <c r="Q17" s="2">
        <f>sales[[#This Row],[Profit]]/sales[[#This Row],[Units Sold]]</f>
        <v>10</v>
      </c>
    </row>
    <row r="18" spans="1:17" x14ac:dyDescent="0.3">
      <c r="A18" t="s">
        <v>24</v>
      </c>
      <c r="B18" t="s">
        <v>27</v>
      </c>
      <c r="C18" s="1" t="s">
        <v>38</v>
      </c>
      <c r="D18" s="1" t="s">
        <v>20</v>
      </c>
      <c r="E18">
        <v>974</v>
      </c>
      <c r="F18" s="2">
        <v>10</v>
      </c>
      <c r="G18" s="2">
        <v>15</v>
      </c>
      <c r="H18" s="2">
        <v>14610</v>
      </c>
      <c r="I18" s="2">
        <v>0</v>
      </c>
      <c r="J18" s="2">
        <v>14610</v>
      </c>
      <c r="K18" s="2">
        <v>9740</v>
      </c>
      <c r="L18" s="2">
        <v>4870</v>
      </c>
      <c r="M18" s="3">
        <v>41671</v>
      </c>
      <c r="N18" s="4">
        <v>2</v>
      </c>
      <c r="O18" s="1" t="s">
        <v>39</v>
      </c>
      <c r="P18" s="5" t="s">
        <v>22</v>
      </c>
      <c r="Q18" s="2">
        <f>sales[[#This Row],[Profit]]/sales[[#This Row],[Units Sold]]</f>
        <v>5</v>
      </c>
    </row>
    <row r="19" spans="1:17" x14ac:dyDescent="0.3">
      <c r="A19" t="s">
        <v>31</v>
      </c>
      <c r="B19" t="s">
        <v>18</v>
      </c>
      <c r="C19" s="1" t="s">
        <v>38</v>
      </c>
      <c r="D19" s="1" t="s">
        <v>20</v>
      </c>
      <c r="E19">
        <v>2518</v>
      </c>
      <c r="F19" s="2">
        <v>10</v>
      </c>
      <c r="G19" s="2">
        <v>12</v>
      </c>
      <c r="H19" s="2">
        <v>30216</v>
      </c>
      <c r="I19" s="2">
        <v>0</v>
      </c>
      <c r="J19" s="2">
        <v>30216</v>
      </c>
      <c r="K19" s="2">
        <v>7554</v>
      </c>
      <c r="L19" s="2">
        <v>22662</v>
      </c>
      <c r="M19" s="3">
        <v>41791</v>
      </c>
      <c r="N19" s="4">
        <v>6</v>
      </c>
      <c r="O19" s="1" t="s">
        <v>26</v>
      </c>
      <c r="P19" s="5" t="s">
        <v>22</v>
      </c>
      <c r="Q19" s="2">
        <f>sales[[#This Row],[Profit]]/sales[[#This Row],[Units Sold]]</f>
        <v>9</v>
      </c>
    </row>
    <row r="20" spans="1:17" x14ac:dyDescent="0.3">
      <c r="A20" t="s">
        <v>17</v>
      </c>
      <c r="B20" t="s">
        <v>23</v>
      </c>
      <c r="C20" s="1" t="s">
        <v>38</v>
      </c>
      <c r="D20" s="1" t="s">
        <v>20</v>
      </c>
      <c r="E20">
        <v>1006</v>
      </c>
      <c r="F20" s="2">
        <v>10</v>
      </c>
      <c r="G20" s="2">
        <v>350</v>
      </c>
      <c r="H20" s="2">
        <v>352100</v>
      </c>
      <c r="I20" s="2">
        <v>0</v>
      </c>
      <c r="J20" s="2">
        <v>352100</v>
      </c>
      <c r="K20" s="2">
        <v>261560</v>
      </c>
      <c r="L20" s="2">
        <v>90540</v>
      </c>
      <c r="M20" s="3">
        <v>41791</v>
      </c>
      <c r="N20" s="4">
        <v>6</v>
      </c>
      <c r="O20" s="1" t="s">
        <v>26</v>
      </c>
      <c r="P20" s="5" t="s">
        <v>22</v>
      </c>
      <c r="Q20" s="2">
        <f>sales[[#This Row],[Profit]]/sales[[#This Row],[Units Sold]]</f>
        <v>90</v>
      </c>
    </row>
    <row r="21" spans="1:17" x14ac:dyDescent="0.3">
      <c r="A21" t="s">
        <v>31</v>
      </c>
      <c r="B21" t="s">
        <v>23</v>
      </c>
      <c r="C21" s="1" t="s">
        <v>38</v>
      </c>
      <c r="D21" s="1" t="s">
        <v>20</v>
      </c>
      <c r="E21">
        <v>367</v>
      </c>
      <c r="F21" s="2">
        <v>10</v>
      </c>
      <c r="G21" s="2">
        <v>12</v>
      </c>
      <c r="H21" s="2">
        <v>4404</v>
      </c>
      <c r="I21" s="2">
        <v>0</v>
      </c>
      <c r="J21" s="2">
        <v>4404</v>
      </c>
      <c r="K21" s="2">
        <v>1101</v>
      </c>
      <c r="L21" s="2">
        <v>3303</v>
      </c>
      <c r="M21" s="3">
        <v>41821</v>
      </c>
      <c r="N21" s="4">
        <v>7</v>
      </c>
      <c r="O21" s="1" t="s">
        <v>33</v>
      </c>
      <c r="P21" s="5" t="s">
        <v>22</v>
      </c>
      <c r="Q21" s="2">
        <f>sales[[#This Row],[Profit]]/sales[[#This Row],[Units Sold]]</f>
        <v>9</v>
      </c>
    </row>
    <row r="22" spans="1:17" x14ac:dyDescent="0.3">
      <c r="A22" t="s">
        <v>17</v>
      </c>
      <c r="B22" t="s">
        <v>27</v>
      </c>
      <c r="C22" s="1" t="s">
        <v>38</v>
      </c>
      <c r="D22" s="1" t="s">
        <v>20</v>
      </c>
      <c r="E22">
        <v>883</v>
      </c>
      <c r="F22" s="2">
        <v>10</v>
      </c>
      <c r="G22" s="2">
        <v>7</v>
      </c>
      <c r="H22" s="2">
        <v>6181</v>
      </c>
      <c r="I22" s="2">
        <v>0</v>
      </c>
      <c r="J22" s="2">
        <v>6181</v>
      </c>
      <c r="K22" s="2">
        <v>4415</v>
      </c>
      <c r="L22" s="2">
        <v>1766</v>
      </c>
      <c r="M22" s="3">
        <v>41852</v>
      </c>
      <c r="N22" s="4">
        <v>8</v>
      </c>
      <c r="O22" s="1" t="s">
        <v>35</v>
      </c>
      <c r="P22" s="5" t="s">
        <v>22</v>
      </c>
      <c r="Q22" s="2">
        <f>sales[[#This Row],[Profit]]/sales[[#This Row],[Units Sold]]</f>
        <v>2</v>
      </c>
    </row>
    <row r="23" spans="1:17" x14ac:dyDescent="0.3">
      <c r="A23" t="s">
        <v>24</v>
      </c>
      <c r="B23" t="s">
        <v>27</v>
      </c>
      <c r="C23" s="1" t="s">
        <v>38</v>
      </c>
      <c r="D23" s="1" t="s">
        <v>20</v>
      </c>
      <c r="E23">
        <v>2472</v>
      </c>
      <c r="F23" s="2">
        <v>10</v>
      </c>
      <c r="G23" s="2">
        <v>15</v>
      </c>
      <c r="H23" s="2">
        <v>37080</v>
      </c>
      <c r="I23" s="2">
        <v>0</v>
      </c>
      <c r="J23" s="2">
        <v>37080</v>
      </c>
      <c r="K23" s="2">
        <v>24720</v>
      </c>
      <c r="L23" s="2">
        <v>12360</v>
      </c>
      <c r="M23" s="3">
        <v>41883</v>
      </c>
      <c r="N23" s="4">
        <v>9</v>
      </c>
      <c r="O23" s="1" t="s">
        <v>36</v>
      </c>
      <c r="P23" s="5" t="s">
        <v>22</v>
      </c>
      <c r="Q23" s="2">
        <f>sales[[#This Row],[Profit]]/sales[[#This Row],[Units Sold]]</f>
        <v>5</v>
      </c>
    </row>
    <row r="24" spans="1:17" x14ac:dyDescent="0.3">
      <c r="A24" t="s">
        <v>17</v>
      </c>
      <c r="B24" t="s">
        <v>37</v>
      </c>
      <c r="C24" s="1" t="s">
        <v>38</v>
      </c>
      <c r="D24" s="1" t="s">
        <v>20</v>
      </c>
      <c r="E24">
        <v>1143</v>
      </c>
      <c r="F24" s="2">
        <v>10</v>
      </c>
      <c r="G24" s="2">
        <v>7</v>
      </c>
      <c r="H24" s="2">
        <v>8001</v>
      </c>
      <c r="I24" s="2">
        <v>0</v>
      </c>
      <c r="J24" s="2">
        <v>8001</v>
      </c>
      <c r="K24" s="2">
        <v>5715</v>
      </c>
      <c r="L24" s="2">
        <v>2286</v>
      </c>
      <c r="M24" s="3">
        <v>41913</v>
      </c>
      <c r="N24" s="4">
        <v>10</v>
      </c>
      <c r="O24" s="1" t="s">
        <v>40</v>
      </c>
      <c r="P24" s="5" t="s">
        <v>22</v>
      </c>
      <c r="Q24" s="2">
        <f>sales[[#This Row],[Profit]]/sales[[#This Row],[Units Sold]]</f>
        <v>2</v>
      </c>
    </row>
    <row r="25" spans="1:17" x14ac:dyDescent="0.3">
      <c r="A25" t="s">
        <v>17</v>
      </c>
      <c r="B25" t="s">
        <v>18</v>
      </c>
      <c r="C25" s="1" t="s">
        <v>38</v>
      </c>
      <c r="D25" s="1" t="s">
        <v>20</v>
      </c>
      <c r="E25">
        <v>1817</v>
      </c>
      <c r="F25" s="2">
        <v>10</v>
      </c>
      <c r="G25" s="2">
        <v>20</v>
      </c>
      <c r="H25" s="2">
        <v>36340</v>
      </c>
      <c r="I25" s="2">
        <v>0</v>
      </c>
      <c r="J25" s="2">
        <v>36340</v>
      </c>
      <c r="K25" s="2">
        <v>18170</v>
      </c>
      <c r="L25" s="2">
        <v>18170</v>
      </c>
      <c r="M25" s="3">
        <v>41974</v>
      </c>
      <c r="N25" s="4">
        <v>12</v>
      </c>
      <c r="O25" s="1" t="s">
        <v>28</v>
      </c>
      <c r="P25" s="5" t="s">
        <v>22</v>
      </c>
      <c r="Q25" s="2">
        <f>sales[[#This Row],[Profit]]/sales[[#This Row],[Units Sold]]</f>
        <v>10</v>
      </c>
    </row>
    <row r="26" spans="1:17" x14ac:dyDescent="0.3">
      <c r="A26" t="s">
        <v>17</v>
      </c>
      <c r="B26" t="s">
        <v>23</v>
      </c>
      <c r="C26" s="1" t="s">
        <v>38</v>
      </c>
      <c r="D26" s="1" t="s">
        <v>20</v>
      </c>
      <c r="E26">
        <v>1513</v>
      </c>
      <c r="F26" s="2">
        <v>10</v>
      </c>
      <c r="G26" s="2">
        <v>350</v>
      </c>
      <c r="H26" s="2">
        <v>529550</v>
      </c>
      <c r="I26" s="2">
        <v>0</v>
      </c>
      <c r="J26" s="2">
        <v>529550</v>
      </c>
      <c r="K26" s="2">
        <v>393380</v>
      </c>
      <c r="L26" s="2">
        <v>136170</v>
      </c>
      <c r="M26" s="3">
        <v>41974</v>
      </c>
      <c r="N26" s="4">
        <v>12</v>
      </c>
      <c r="O26" s="1" t="s">
        <v>28</v>
      </c>
      <c r="P26" s="5" t="s">
        <v>22</v>
      </c>
      <c r="Q26" s="2">
        <f>sales[[#This Row],[Profit]]/sales[[#This Row],[Units Sold]]</f>
        <v>90</v>
      </c>
    </row>
    <row r="27" spans="1:17" x14ac:dyDescent="0.3">
      <c r="A27" t="s">
        <v>17</v>
      </c>
      <c r="B27" t="s">
        <v>25</v>
      </c>
      <c r="C27" s="1" t="s">
        <v>41</v>
      </c>
      <c r="D27" s="1" t="s">
        <v>20</v>
      </c>
      <c r="E27">
        <v>2750</v>
      </c>
      <c r="F27" s="2">
        <v>260</v>
      </c>
      <c r="G27" s="2">
        <v>350</v>
      </c>
      <c r="H27" s="2">
        <v>962500</v>
      </c>
      <c r="I27" s="2">
        <v>0</v>
      </c>
      <c r="J27" s="2">
        <v>962500</v>
      </c>
      <c r="K27" s="2">
        <v>715000</v>
      </c>
      <c r="L27" s="2">
        <v>247500</v>
      </c>
      <c r="M27" s="3">
        <v>41671</v>
      </c>
      <c r="N27" s="4">
        <v>2</v>
      </c>
      <c r="O27" s="1" t="s">
        <v>39</v>
      </c>
      <c r="P27" s="5" t="s">
        <v>22</v>
      </c>
      <c r="Q27" s="2">
        <f>sales[[#This Row],[Profit]]/sales[[#This Row],[Units Sold]]</f>
        <v>90</v>
      </c>
    </row>
    <row r="28" spans="1:17" x14ac:dyDescent="0.3">
      <c r="A28" t="s">
        <v>31</v>
      </c>
      <c r="B28" t="s">
        <v>37</v>
      </c>
      <c r="C28" s="1" t="s">
        <v>41</v>
      </c>
      <c r="D28" s="1" t="s">
        <v>20</v>
      </c>
      <c r="E28">
        <v>1953</v>
      </c>
      <c r="F28" s="2">
        <v>260</v>
      </c>
      <c r="G28" s="2">
        <v>12</v>
      </c>
      <c r="H28" s="2">
        <v>23436</v>
      </c>
      <c r="I28" s="2">
        <v>0</v>
      </c>
      <c r="J28" s="2">
        <v>23436</v>
      </c>
      <c r="K28" s="2">
        <v>5859</v>
      </c>
      <c r="L28" s="2">
        <v>17577</v>
      </c>
      <c r="M28" s="3">
        <v>41730</v>
      </c>
      <c r="N28" s="4">
        <v>4</v>
      </c>
      <c r="O28" s="1" t="s">
        <v>42</v>
      </c>
      <c r="P28" s="5" t="s">
        <v>22</v>
      </c>
      <c r="Q28" s="2">
        <f>sales[[#This Row],[Profit]]/sales[[#This Row],[Units Sold]]</f>
        <v>9</v>
      </c>
    </row>
    <row r="29" spans="1:17" x14ac:dyDescent="0.3">
      <c r="A29" t="s">
        <v>32</v>
      </c>
      <c r="B29" t="s">
        <v>23</v>
      </c>
      <c r="C29" s="1" t="s">
        <v>41</v>
      </c>
      <c r="D29" s="1" t="s">
        <v>20</v>
      </c>
      <c r="E29">
        <v>4219.5</v>
      </c>
      <c r="F29" s="2">
        <v>260</v>
      </c>
      <c r="G29" s="2">
        <v>125</v>
      </c>
      <c r="H29" s="2">
        <v>527437.5</v>
      </c>
      <c r="I29" s="2">
        <v>0</v>
      </c>
      <c r="J29" s="2">
        <v>527437.5</v>
      </c>
      <c r="K29" s="2">
        <v>506340</v>
      </c>
      <c r="L29" s="2">
        <v>21097.5</v>
      </c>
      <c r="M29" s="3">
        <v>41730</v>
      </c>
      <c r="N29" s="4">
        <v>4</v>
      </c>
      <c r="O29" s="1" t="s">
        <v>42</v>
      </c>
      <c r="P29" s="5" t="s">
        <v>22</v>
      </c>
      <c r="Q29" s="2">
        <f>sales[[#This Row],[Profit]]/sales[[#This Row],[Units Sold]]</f>
        <v>5</v>
      </c>
    </row>
    <row r="30" spans="1:17" x14ac:dyDescent="0.3">
      <c r="A30" t="s">
        <v>17</v>
      </c>
      <c r="B30" t="s">
        <v>25</v>
      </c>
      <c r="C30" s="1" t="s">
        <v>41</v>
      </c>
      <c r="D30" s="1" t="s">
        <v>20</v>
      </c>
      <c r="E30">
        <v>1899</v>
      </c>
      <c r="F30" s="2">
        <v>260</v>
      </c>
      <c r="G30" s="2">
        <v>20</v>
      </c>
      <c r="H30" s="2">
        <v>37980</v>
      </c>
      <c r="I30" s="2">
        <v>0</v>
      </c>
      <c r="J30" s="2">
        <v>37980</v>
      </c>
      <c r="K30" s="2">
        <v>18990</v>
      </c>
      <c r="L30" s="2">
        <v>18990</v>
      </c>
      <c r="M30" s="3">
        <v>41791</v>
      </c>
      <c r="N30" s="4">
        <v>6</v>
      </c>
      <c r="O30" s="1" t="s">
        <v>26</v>
      </c>
      <c r="P30" s="5" t="s">
        <v>22</v>
      </c>
      <c r="Q30" s="2">
        <f>sales[[#This Row],[Profit]]/sales[[#This Row],[Units Sold]]</f>
        <v>10</v>
      </c>
    </row>
    <row r="31" spans="1:17" x14ac:dyDescent="0.3">
      <c r="A31" t="s">
        <v>17</v>
      </c>
      <c r="B31" t="s">
        <v>23</v>
      </c>
      <c r="C31" s="1" t="s">
        <v>41</v>
      </c>
      <c r="D31" s="1" t="s">
        <v>20</v>
      </c>
      <c r="E31">
        <v>1686</v>
      </c>
      <c r="F31" s="2">
        <v>260</v>
      </c>
      <c r="G31" s="2">
        <v>7</v>
      </c>
      <c r="H31" s="2">
        <v>11802</v>
      </c>
      <c r="I31" s="2">
        <v>0</v>
      </c>
      <c r="J31" s="2">
        <v>11802</v>
      </c>
      <c r="K31" s="2">
        <v>8430</v>
      </c>
      <c r="L31" s="2">
        <v>3372</v>
      </c>
      <c r="M31" s="3">
        <v>41821</v>
      </c>
      <c r="N31" s="4">
        <v>7</v>
      </c>
      <c r="O31" s="1" t="s">
        <v>33</v>
      </c>
      <c r="P31" s="5" t="s">
        <v>22</v>
      </c>
      <c r="Q31" s="2">
        <f>sales[[#This Row],[Profit]]/sales[[#This Row],[Units Sold]]</f>
        <v>2</v>
      </c>
    </row>
    <row r="32" spans="1:17" x14ac:dyDescent="0.3">
      <c r="A32" t="s">
        <v>31</v>
      </c>
      <c r="B32" t="s">
        <v>37</v>
      </c>
      <c r="C32" s="1" t="s">
        <v>41</v>
      </c>
      <c r="D32" s="1" t="s">
        <v>20</v>
      </c>
      <c r="E32">
        <v>2141</v>
      </c>
      <c r="F32" s="2">
        <v>260</v>
      </c>
      <c r="G32" s="2">
        <v>12</v>
      </c>
      <c r="H32" s="2">
        <v>25692</v>
      </c>
      <c r="I32" s="2">
        <v>0</v>
      </c>
      <c r="J32" s="2">
        <v>25692</v>
      </c>
      <c r="K32" s="2">
        <v>6423</v>
      </c>
      <c r="L32" s="2">
        <v>19269</v>
      </c>
      <c r="M32" s="3">
        <v>41852</v>
      </c>
      <c r="N32" s="4">
        <v>8</v>
      </c>
      <c r="O32" s="1" t="s">
        <v>35</v>
      </c>
      <c r="P32" s="5" t="s">
        <v>22</v>
      </c>
      <c r="Q32" s="2">
        <f>sales[[#This Row],[Profit]]/sales[[#This Row],[Units Sold]]</f>
        <v>9</v>
      </c>
    </row>
    <row r="33" spans="1:17" x14ac:dyDescent="0.3">
      <c r="A33" t="s">
        <v>17</v>
      </c>
      <c r="B33" t="s">
        <v>37</v>
      </c>
      <c r="C33" s="1" t="s">
        <v>41</v>
      </c>
      <c r="D33" s="1" t="s">
        <v>20</v>
      </c>
      <c r="E33">
        <v>1143</v>
      </c>
      <c r="F33" s="2">
        <v>260</v>
      </c>
      <c r="G33" s="2">
        <v>7</v>
      </c>
      <c r="H33" s="2">
        <v>8001</v>
      </c>
      <c r="I33" s="2">
        <v>0</v>
      </c>
      <c r="J33" s="2">
        <v>8001</v>
      </c>
      <c r="K33" s="2">
        <v>5715</v>
      </c>
      <c r="L33" s="2">
        <v>2286</v>
      </c>
      <c r="M33" s="3">
        <v>41913</v>
      </c>
      <c r="N33" s="4">
        <v>10</v>
      </c>
      <c r="O33" s="1" t="s">
        <v>40</v>
      </c>
      <c r="P33" s="5" t="s">
        <v>22</v>
      </c>
      <c r="Q33" s="2">
        <f>sales[[#This Row],[Profit]]/sales[[#This Row],[Units Sold]]</f>
        <v>2</v>
      </c>
    </row>
    <row r="34" spans="1:17" x14ac:dyDescent="0.3">
      <c r="A34" t="s">
        <v>24</v>
      </c>
      <c r="B34" t="s">
        <v>37</v>
      </c>
      <c r="C34" s="1" t="s">
        <v>41</v>
      </c>
      <c r="D34" s="1" t="s">
        <v>20</v>
      </c>
      <c r="E34">
        <v>615</v>
      </c>
      <c r="F34" s="2">
        <v>260</v>
      </c>
      <c r="G34" s="2">
        <v>15</v>
      </c>
      <c r="H34" s="2">
        <v>9225</v>
      </c>
      <c r="I34" s="2">
        <v>0</v>
      </c>
      <c r="J34" s="2">
        <v>9225</v>
      </c>
      <c r="K34" s="2">
        <v>6150</v>
      </c>
      <c r="L34" s="2">
        <v>3075</v>
      </c>
      <c r="M34" s="3">
        <v>41974</v>
      </c>
      <c r="N34" s="4">
        <v>12</v>
      </c>
      <c r="O34" s="1" t="s">
        <v>28</v>
      </c>
      <c r="P34" s="5" t="s">
        <v>22</v>
      </c>
      <c r="Q34" s="2">
        <f>sales[[#This Row],[Profit]]/sales[[#This Row],[Units Sold]]</f>
        <v>5</v>
      </c>
    </row>
    <row r="35" spans="1:17" x14ac:dyDescent="0.3">
      <c r="A35" t="s">
        <v>17</v>
      </c>
      <c r="B35" t="s">
        <v>25</v>
      </c>
      <c r="C35" s="1" t="s">
        <v>38</v>
      </c>
      <c r="D35" s="1" t="s">
        <v>43</v>
      </c>
      <c r="E35">
        <v>3945</v>
      </c>
      <c r="F35" s="2">
        <v>10</v>
      </c>
      <c r="G35" s="2">
        <v>7</v>
      </c>
      <c r="H35" s="2">
        <v>27615</v>
      </c>
      <c r="I35" s="2">
        <v>276.14999999999998</v>
      </c>
      <c r="J35" s="2">
        <v>27338.850000000002</v>
      </c>
      <c r="K35" s="2">
        <v>19725</v>
      </c>
      <c r="L35" s="2">
        <v>7613.8500000000022</v>
      </c>
      <c r="M35" s="3">
        <v>41640</v>
      </c>
      <c r="N35" s="4">
        <v>1</v>
      </c>
      <c r="O35" s="1" t="s">
        <v>21</v>
      </c>
      <c r="P35" s="5" t="s">
        <v>22</v>
      </c>
      <c r="Q35" s="2">
        <f>sales[[#This Row],[Profit]]/sales[[#This Row],[Units Sold]]</f>
        <v>1.9300000000000006</v>
      </c>
    </row>
    <row r="36" spans="1:17" x14ac:dyDescent="0.3">
      <c r="A36" t="s">
        <v>24</v>
      </c>
      <c r="B36" t="s">
        <v>25</v>
      </c>
      <c r="C36" s="1" t="s">
        <v>38</v>
      </c>
      <c r="D36" s="1" t="s">
        <v>43</v>
      </c>
      <c r="E36">
        <v>2296</v>
      </c>
      <c r="F36" s="2">
        <v>10</v>
      </c>
      <c r="G36" s="2">
        <v>15</v>
      </c>
      <c r="H36" s="2">
        <v>34440</v>
      </c>
      <c r="I36" s="2">
        <v>344.4</v>
      </c>
      <c r="J36" s="2">
        <v>34095.599999999999</v>
      </c>
      <c r="K36" s="2">
        <v>22960</v>
      </c>
      <c r="L36" s="2">
        <v>11135.599999999999</v>
      </c>
      <c r="M36" s="3">
        <v>41671</v>
      </c>
      <c r="N36" s="4">
        <v>2</v>
      </c>
      <c r="O36" s="1" t="s">
        <v>39</v>
      </c>
      <c r="P36" s="5" t="s">
        <v>22</v>
      </c>
      <c r="Q36" s="2">
        <f>sales[[#This Row],[Profit]]/sales[[#This Row],[Units Sold]]</f>
        <v>4.8499999999999996</v>
      </c>
    </row>
    <row r="37" spans="1:17" x14ac:dyDescent="0.3">
      <c r="A37" t="s">
        <v>17</v>
      </c>
      <c r="B37" t="s">
        <v>25</v>
      </c>
      <c r="C37" s="1" t="s">
        <v>38</v>
      </c>
      <c r="D37" s="1" t="s">
        <v>43</v>
      </c>
      <c r="E37">
        <v>1030</v>
      </c>
      <c r="F37" s="2">
        <v>10</v>
      </c>
      <c r="G37" s="2">
        <v>7</v>
      </c>
      <c r="H37" s="2">
        <v>7210</v>
      </c>
      <c r="I37" s="2">
        <v>72.099999999999994</v>
      </c>
      <c r="J37" s="2">
        <v>7137.9</v>
      </c>
      <c r="K37" s="2">
        <v>5150</v>
      </c>
      <c r="L37" s="2">
        <v>1987.8999999999996</v>
      </c>
      <c r="M37" s="3">
        <v>41760</v>
      </c>
      <c r="N37" s="4">
        <v>5</v>
      </c>
      <c r="O37" s="1" t="s">
        <v>44</v>
      </c>
      <c r="P37" s="5" t="s">
        <v>22</v>
      </c>
      <c r="Q37" s="2">
        <f>sales[[#This Row],[Profit]]/sales[[#This Row],[Units Sold]]</f>
        <v>1.9299999999999997</v>
      </c>
    </row>
    <row r="38" spans="1:17" x14ac:dyDescent="0.3">
      <c r="A38" t="s">
        <v>31</v>
      </c>
      <c r="B38" t="s">
        <v>37</v>
      </c>
      <c r="C38" s="1" t="s">
        <v>19</v>
      </c>
      <c r="D38" s="1" t="s">
        <v>43</v>
      </c>
      <c r="E38">
        <v>1858</v>
      </c>
      <c r="F38" s="2">
        <v>3</v>
      </c>
      <c r="G38" s="2">
        <v>12</v>
      </c>
      <c r="H38" s="2">
        <v>22296</v>
      </c>
      <c r="I38" s="2">
        <v>222.96</v>
      </c>
      <c r="J38" s="2">
        <v>22073.040000000001</v>
      </c>
      <c r="K38" s="2">
        <v>5574</v>
      </c>
      <c r="L38" s="2">
        <v>16499.04</v>
      </c>
      <c r="M38" s="3">
        <v>41671</v>
      </c>
      <c r="N38" s="4">
        <v>2</v>
      </c>
      <c r="O38" s="1" t="s">
        <v>39</v>
      </c>
      <c r="P38" s="5" t="s">
        <v>22</v>
      </c>
      <c r="Q38" s="2">
        <f>sales[[#This Row],[Profit]]/sales[[#This Row],[Units Sold]]</f>
        <v>8.8800000000000008</v>
      </c>
    </row>
    <row r="39" spans="1:17" x14ac:dyDescent="0.3">
      <c r="A39" t="s">
        <v>17</v>
      </c>
      <c r="B39" t="s">
        <v>27</v>
      </c>
      <c r="C39" s="1" t="s">
        <v>19</v>
      </c>
      <c r="D39" s="1" t="s">
        <v>43</v>
      </c>
      <c r="E39">
        <v>1210</v>
      </c>
      <c r="F39" s="2">
        <v>3</v>
      </c>
      <c r="G39" s="2">
        <v>350</v>
      </c>
      <c r="H39" s="2">
        <v>423500</v>
      </c>
      <c r="I39" s="2">
        <v>4235</v>
      </c>
      <c r="J39" s="2">
        <v>419265</v>
      </c>
      <c r="K39" s="2">
        <v>314600</v>
      </c>
      <c r="L39" s="2">
        <v>104665</v>
      </c>
      <c r="M39" s="3">
        <v>41699</v>
      </c>
      <c r="N39" s="4">
        <v>3</v>
      </c>
      <c r="O39" s="1" t="s">
        <v>30</v>
      </c>
      <c r="P39" s="5" t="s">
        <v>22</v>
      </c>
      <c r="Q39" s="2">
        <f>sales[[#This Row],[Profit]]/sales[[#This Row],[Units Sold]]</f>
        <v>86.5</v>
      </c>
    </row>
    <row r="40" spans="1:17" x14ac:dyDescent="0.3">
      <c r="A40" t="s">
        <v>17</v>
      </c>
      <c r="B40" t="s">
        <v>37</v>
      </c>
      <c r="C40" s="1" t="s">
        <v>19</v>
      </c>
      <c r="D40" s="1" t="s">
        <v>43</v>
      </c>
      <c r="E40">
        <v>2529</v>
      </c>
      <c r="F40" s="2">
        <v>3</v>
      </c>
      <c r="G40" s="2">
        <v>7</v>
      </c>
      <c r="H40" s="2">
        <v>17703</v>
      </c>
      <c r="I40" s="2">
        <v>177.03</v>
      </c>
      <c r="J40" s="2">
        <v>17525.97</v>
      </c>
      <c r="K40" s="2">
        <v>12645</v>
      </c>
      <c r="L40" s="2">
        <v>4880.9699999999993</v>
      </c>
      <c r="M40" s="3">
        <v>41821</v>
      </c>
      <c r="N40" s="4">
        <v>7</v>
      </c>
      <c r="O40" s="1" t="s">
        <v>33</v>
      </c>
      <c r="P40" s="5" t="s">
        <v>22</v>
      </c>
      <c r="Q40" s="2">
        <f>sales[[#This Row],[Profit]]/sales[[#This Row],[Units Sold]]</f>
        <v>1.9299999999999997</v>
      </c>
    </row>
    <row r="41" spans="1:17" x14ac:dyDescent="0.3">
      <c r="A41" t="s">
        <v>31</v>
      </c>
      <c r="B41" t="s">
        <v>18</v>
      </c>
      <c r="C41" s="1" t="s">
        <v>19</v>
      </c>
      <c r="D41" s="1" t="s">
        <v>43</v>
      </c>
      <c r="E41">
        <v>1445</v>
      </c>
      <c r="F41" s="2">
        <v>3</v>
      </c>
      <c r="G41" s="2">
        <v>12</v>
      </c>
      <c r="H41" s="2">
        <v>17340</v>
      </c>
      <c r="I41" s="2">
        <v>173.4</v>
      </c>
      <c r="J41" s="2">
        <v>17166.599999999999</v>
      </c>
      <c r="K41" s="2">
        <v>4335</v>
      </c>
      <c r="L41" s="2">
        <v>12831.599999999999</v>
      </c>
      <c r="M41" s="3">
        <v>41883</v>
      </c>
      <c r="N41" s="4">
        <v>9</v>
      </c>
      <c r="O41" s="1" t="s">
        <v>36</v>
      </c>
      <c r="P41" s="5" t="s">
        <v>22</v>
      </c>
      <c r="Q41" s="2">
        <f>sales[[#This Row],[Profit]]/sales[[#This Row],[Units Sold]]</f>
        <v>8.879999999999999</v>
      </c>
    </row>
    <row r="42" spans="1:17" x14ac:dyDescent="0.3">
      <c r="A42" t="s">
        <v>31</v>
      </c>
      <c r="B42" t="s">
        <v>25</v>
      </c>
      <c r="C42" s="1" t="s">
        <v>19</v>
      </c>
      <c r="D42" s="1" t="s">
        <v>43</v>
      </c>
      <c r="E42">
        <v>2671</v>
      </c>
      <c r="F42" s="2">
        <v>3</v>
      </c>
      <c r="G42" s="2">
        <v>12</v>
      </c>
      <c r="H42" s="2">
        <v>32052</v>
      </c>
      <c r="I42" s="2">
        <v>320.52</v>
      </c>
      <c r="J42" s="2">
        <v>31731.48</v>
      </c>
      <c r="K42" s="2">
        <v>8013</v>
      </c>
      <c r="L42" s="2">
        <v>23718.48</v>
      </c>
      <c r="M42" s="3">
        <v>41883</v>
      </c>
      <c r="N42" s="4">
        <v>9</v>
      </c>
      <c r="O42" s="1" t="s">
        <v>36</v>
      </c>
      <c r="P42" s="5" t="s">
        <v>22</v>
      </c>
      <c r="Q42" s="2">
        <f>sales[[#This Row],[Profit]]/sales[[#This Row],[Units Sold]]</f>
        <v>8.879999999999999</v>
      </c>
    </row>
    <row r="43" spans="1:17" x14ac:dyDescent="0.3">
      <c r="A43" t="s">
        <v>17</v>
      </c>
      <c r="B43" t="s">
        <v>27</v>
      </c>
      <c r="C43" s="1" t="s">
        <v>19</v>
      </c>
      <c r="D43" s="1" t="s">
        <v>43</v>
      </c>
      <c r="E43">
        <v>1397</v>
      </c>
      <c r="F43" s="2">
        <v>3</v>
      </c>
      <c r="G43" s="2">
        <v>350</v>
      </c>
      <c r="H43" s="2">
        <v>488950</v>
      </c>
      <c r="I43" s="2">
        <v>4889.5</v>
      </c>
      <c r="J43" s="2">
        <v>484060.5</v>
      </c>
      <c r="K43" s="2">
        <v>363220</v>
      </c>
      <c r="L43" s="2">
        <v>120840.5</v>
      </c>
      <c r="M43" s="3">
        <v>41913</v>
      </c>
      <c r="N43" s="4">
        <v>10</v>
      </c>
      <c r="O43" s="1" t="s">
        <v>40</v>
      </c>
      <c r="P43" s="5" t="s">
        <v>22</v>
      </c>
      <c r="Q43" s="2">
        <f>sales[[#This Row],[Profit]]/sales[[#This Row],[Units Sold]]</f>
        <v>86.5</v>
      </c>
    </row>
    <row r="44" spans="1:17" x14ac:dyDescent="0.3">
      <c r="A44" t="s">
        <v>17</v>
      </c>
      <c r="B44" t="s">
        <v>25</v>
      </c>
      <c r="C44" s="1" t="s">
        <v>19</v>
      </c>
      <c r="D44" s="1" t="s">
        <v>43</v>
      </c>
      <c r="E44">
        <v>2155</v>
      </c>
      <c r="F44" s="2">
        <v>3</v>
      </c>
      <c r="G44" s="2">
        <v>350</v>
      </c>
      <c r="H44" s="2">
        <v>754250</v>
      </c>
      <c r="I44" s="2">
        <v>7542.5</v>
      </c>
      <c r="J44" s="2">
        <v>746707.5</v>
      </c>
      <c r="K44" s="2">
        <v>560300</v>
      </c>
      <c r="L44" s="2">
        <v>186407.5</v>
      </c>
      <c r="M44" s="3">
        <v>41974</v>
      </c>
      <c r="N44" s="4">
        <v>12</v>
      </c>
      <c r="O44" s="1" t="s">
        <v>28</v>
      </c>
      <c r="P44" s="5" t="s">
        <v>22</v>
      </c>
      <c r="Q44" s="2">
        <f>sales[[#This Row],[Profit]]/sales[[#This Row],[Units Sold]]</f>
        <v>86.5</v>
      </c>
    </row>
    <row r="45" spans="1:17" x14ac:dyDescent="0.3">
      <c r="A45" t="s">
        <v>24</v>
      </c>
      <c r="B45" t="s">
        <v>27</v>
      </c>
      <c r="C45" s="1" t="s">
        <v>29</v>
      </c>
      <c r="D45" s="1" t="s">
        <v>43</v>
      </c>
      <c r="E45">
        <v>2214</v>
      </c>
      <c r="F45" s="2">
        <v>5</v>
      </c>
      <c r="G45" s="2">
        <v>15</v>
      </c>
      <c r="H45" s="2">
        <v>33210</v>
      </c>
      <c r="I45" s="2">
        <v>332.1</v>
      </c>
      <c r="J45" s="2">
        <v>32877.9</v>
      </c>
      <c r="K45" s="2">
        <v>22140</v>
      </c>
      <c r="L45" s="2">
        <v>10737.900000000001</v>
      </c>
      <c r="M45" s="3">
        <v>41699</v>
      </c>
      <c r="N45" s="4">
        <v>3</v>
      </c>
      <c r="O45" s="1" t="s">
        <v>30</v>
      </c>
      <c r="P45" s="5" t="s">
        <v>22</v>
      </c>
      <c r="Q45" s="2">
        <f>sales[[#This Row],[Profit]]/sales[[#This Row],[Units Sold]]</f>
        <v>4.8500000000000005</v>
      </c>
    </row>
    <row r="46" spans="1:17" x14ac:dyDescent="0.3">
      <c r="A46" t="s">
        <v>34</v>
      </c>
      <c r="B46" t="s">
        <v>37</v>
      </c>
      <c r="C46" s="1" t="s">
        <v>29</v>
      </c>
      <c r="D46" s="1" t="s">
        <v>43</v>
      </c>
      <c r="E46">
        <v>2301</v>
      </c>
      <c r="F46" s="2">
        <v>5</v>
      </c>
      <c r="G46" s="2">
        <v>300</v>
      </c>
      <c r="H46" s="2">
        <v>690300</v>
      </c>
      <c r="I46" s="2">
        <v>6903</v>
      </c>
      <c r="J46" s="2">
        <v>683397</v>
      </c>
      <c r="K46" s="2">
        <v>575250</v>
      </c>
      <c r="L46" s="2">
        <v>108147</v>
      </c>
      <c r="M46" s="3">
        <v>41730</v>
      </c>
      <c r="N46" s="4">
        <v>4</v>
      </c>
      <c r="O46" s="1" t="s">
        <v>42</v>
      </c>
      <c r="P46" s="5" t="s">
        <v>22</v>
      </c>
      <c r="Q46" s="2">
        <f>sales[[#This Row],[Profit]]/sales[[#This Row],[Units Sold]]</f>
        <v>47</v>
      </c>
    </row>
    <row r="47" spans="1:17" x14ac:dyDescent="0.3">
      <c r="A47" t="s">
        <v>17</v>
      </c>
      <c r="B47" t="s">
        <v>25</v>
      </c>
      <c r="C47" s="1" t="s">
        <v>29</v>
      </c>
      <c r="D47" s="1" t="s">
        <v>43</v>
      </c>
      <c r="E47">
        <v>1375.5</v>
      </c>
      <c r="F47" s="2">
        <v>5</v>
      </c>
      <c r="G47" s="2">
        <v>20</v>
      </c>
      <c r="H47" s="2">
        <v>27510</v>
      </c>
      <c r="I47" s="2">
        <v>275.10000000000002</v>
      </c>
      <c r="J47" s="2">
        <v>27234.899999999998</v>
      </c>
      <c r="K47" s="2">
        <v>13755</v>
      </c>
      <c r="L47" s="2">
        <v>13479.899999999998</v>
      </c>
      <c r="M47" s="3">
        <v>41821</v>
      </c>
      <c r="N47" s="4">
        <v>7</v>
      </c>
      <c r="O47" s="1" t="s">
        <v>33</v>
      </c>
      <c r="P47" s="5" t="s">
        <v>22</v>
      </c>
      <c r="Q47" s="2">
        <f>sales[[#This Row],[Profit]]/sales[[#This Row],[Units Sold]]</f>
        <v>9.7999999999999989</v>
      </c>
    </row>
    <row r="48" spans="1:17" x14ac:dyDescent="0.3">
      <c r="A48" t="s">
        <v>17</v>
      </c>
      <c r="B48" t="s">
        <v>18</v>
      </c>
      <c r="C48" s="1" t="s">
        <v>29</v>
      </c>
      <c r="D48" s="1" t="s">
        <v>43</v>
      </c>
      <c r="E48">
        <v>1830</v>
      </c>
      <c r="F48" s="2">
        <v>5</v>
      </c>
      <c r="G48" s="2">
        <v>7</v>
      </c>
      <c r="H48" s="2">
        <v>12810</v>
      </c>
      <c r="I48" s="2">
        <v>128.1</v>
      </c>
      <c r="J48" s="2">
        <v>12681.9</v>
      </c>
      <c r="K48" s="2">
        <v>9150</v>
      </c>
      <c r="L48" s="2">
        <v>3531.8999999999996</v>
      </c>
      <c r="M48" s="3">
        <v>41852</v>
      </c>
      <c r="N48" s="4">
        <v>8</v>
      </c>
      <c r="O48" s="1" t="s">
        <v>35</v>
      </c>
      <c r="P48" s="5" t="s">
        <v>22</v>
      </c>
      <c r="Q48" s="2">
        <f>sales[[#This Row],[Profit]]/sales[[#This Row],[Units Sold]]</f>
        <v>1.9299999999999997</v>
      </c>
    </row>
    <row r="49" spans="1:17" x14ac:dyDescent="0.3">
      <c r="A49" t="s">
        <v>24</v>
      </c>
      <c r="B49" t="s">
        <v>37</v>
      </c>
      <c r="C49" s="1" t="s">
        <v>38</v>
      </c>
      <c r="D49" s="1" t="s">
        <v>43</v>
      </c>
      <c r="E49">
        <v>1514</v>
      </c>
      <c r="F49" s="2">
        <v>10</v>
      </c>
      <c r="G49" s="2">
        <v>15</v>
      </c>
      <c r="H49" s="2">
        <v>22710</v>
      </c>
      <c r="I49" s="2">
        <v>227.1</v>
      </c>
      <c r="J49" s="2">
        <v>22482.9</v>
      </c>
      <c r="K49" s="2">
        <v>15140</v>
      </c>
      <c r="L49" s="2">
        <v>7342.9000000000015</v>
      </c>
      <c r="M49" s="3">
        <v>41671</v>
      </c>
      <c r="N49" s="4">
        <v>2</v>
      </c>
      <c r="O49" s="1" t="s">
        <v>39</v>
      </c>
      <c r="P49" s="5" t="s">
        <v>22</v>
      </c>
      <c r="Q49" s="2">
        <f>sales[[#This Row],[Profit]]/sales[[#This Row],[Units Sold]]</f>
        <v>4.8500000000000005</v>
      </c>
    </row>
    <row r="50" spans="1:17" x14ac:dyDescent="0.3">
      <c r="A50" t="s">
        <v>17</v>
      </c>
      <c r="B50" t="s">
        <v>37</v>
      </c>
      <c r="C50" s="1" t="s">
        <v>38</v>
      </c>
      <c r="D50" s="1" t="s">
        <v>43</v>
      </c>
      <c r="E50">
        <v>4492.5</v>
      </c>
      <c r="F50" s="2">
        <v>10</v>
      </c>
      <c r="G50" s="2">
        <v>7</v>
      </c>
      <c r="H50" s="2">
        <v>31447.5</v>
      </c>
      <c r="I50" s="2">
        <v>314.47500000000002</v>
      </c>
      <c r="J50" s="2">
        <v>31133.024999999998</v>
      </c>
      <c r="K50" s="2">
        <v>22462.5</v>
      </c>
      <c r="L50" s="2">
        <v>8670.5249999999978</v>
      </c>
      <c r="M50" s="3">
        <v>41730</v>
      </c>
      <c r="N50" s="4">
        <v>4</v>
      </c>
      <c r="O50" s="1" t="s">
        <v>42</v>
      </c>
      <c r="P50" s="5" t="s">
        <v>22</v>
      </c>
      <c r="Q50" s="2">
        <f>sales[[#This Row],[Profit]]/sales[[#This Row],[Units Sold]]</f>
        <v>1.9299999999999995</v>
      </c>
    </row>
    <row r="51" spans="1:17" x14ac:dyDescent="0.3">
      <c r="A51" t="s">
        <v>32</v>
      </c>
      <c r="B51" t="s">
        <v>37</v>
      </c>
      <c r="C51" s="1" t="s">
        <v>38</v>
      </c>
      <c r="D51" s="1" t="s">
        <v>43</v>
      </c>
      <c r="E51">
        <v>727</v>
      </c>
      <c r="F51" s="2">
        <v>10</v>
      </c>
      <c r="G51" s="2">
        <v>125</v>
      </c>
      <c r="H51" s="2">
        <v>90875</v>
      </c>
      <c r="I51" s="2">
        <v>908.75</v>
      </c>
      <c r="J51" s="2">
        <v>89966.25</v>
      </c>
      <c r="K51" s="2">
        <v>87240</v>
      </c>
      <c r="L51" s="2">
        <v>2726.25</v>
      </c>
      <c r="M51" s="3">
        <v>41791</v>
      </c>
      <c r="N51" s="4">
        <v>6</v>
      </c>
      <c r="O51" s="1" t="s">
        <v>26</v>
      </c>
      <c r="P51" s="5" t="s">
        <v>22</v>
      </c>
      <c r="Q51" s="2">
        <f>sales[[#This Row],[Profit]]/sales[[#This Row],[Units Sold]]</f>
        <v>3.75</v>
      </c>
    </row>
    <row r="52" spans="1:17" x14ac:dyDescent="0.3">
      <c r="A52" t="s">
        <v>32</v>
      </c>
      <c r="B52" t="s">
        <v>25</v>
      </c>
      <c r="C52" s="1" t="s">
        <v>38</v>
      </c>
      <c r="D52" s="1" t="s">
        <v>43</v>
      </c>
      <c r="E52">
        <v>787</v>
      </c>
      <c r="F52" s="2">
        <v>10</v>
      </c>
      <c r="G52" s="2">
        <v>125</v>
      </c>
      <c r="H52" s="2">
        <v>98375</v>
      </c>
      <c r="I52" s="2">
        <v>983.75</v>
      </c>
      <c r="J52" s="2">
        <v>97391.25</v>
      </c>
      <c r="K52" s="2">
        <v>94440</v>
      </c>
      <c r="L52" s="2">
        <v>2951.25</v>
      </c>
      <c r="M52" s="3">
        <v>41791</v>
      </c>
      <c r="N52" s="4">
        <v>6</v>
      </c>
      <c r="O52" s="1" t="s">
        <v>26</v>
      </c>
      <c r="P52" s="5" t="s">
        <v>22</v>
      </c>
      <c r="Q52" s="2">
        <f>sales[[#This Row],[Profit]]/sales[[#This Row],[Units Sold]]</f>
        <v>3.75</v>
      </c>
    </row>
    <row r="53" spans="1:17" x14ac:dyDescent="0.3">
      <c r="A53" t="s">
        <v>32</v>
      </c>
      <c r="B53" t="s">
        <v>27</v>
      </c>
      <c r="C53" s="1" t="s">
        <v>38</v>
      </c>
      <c r="D53" s="1" t="s">
        <v>43</v>
      </c>
      <c r="E53">
        <v>1823</v>
      </c>
      <c r="F53" s="2">
        <v>10</v>
      </c>
      <c r="G53" s="2">
        <v>125</v>
      </c>
      <c r="H53" s="2">
        <v>227875</v>
      </c>
      <c r="I53" s="2">
        <v>2278.75</v>
      </c>
      <c r="J53" s="2">
        <v>225596.25</v>
      </c>
      <c r="K53" s="2">
        <v>218760</v>
      </c>
      <c r="L53" s="2">
        <v>6836.25</v>
      </c>
      <c r="M53" s="3">
        <v>41821</v>
      </c>
      <c r="N53" s="4">
        <v>7</v>
      </c>
      <c r="O53" s="1" t="s">
        <v>33</v>
      </c>
      <c r="P53" s="5" t="s">
        <v>22</v>
      </c>
      <c r="Q53" s="2">
        <f>sales[[#This Row],[Profit]]/sales[[#This Row],[Units Sold]]</f>
        <v>3.75</v>
      </c>
    </row>
    <row r="54" spans="1:17" x14ac:dyDescent="0.3">
      <c r="A54" t="s">
        <v>24</v>
      </c>
      <c r="B54" t="s">
        <v>23</v>
      </c>
      <c r="C54" s="1" t="s">
        <v>38</v>
      </c>
      <c r="D54" s="1" t="s">
        <v>43</v>
      </c>
      <c r="E54">
        <v>747</v>
      </c>
      <c r="F54" s="2">
        <v>10</v>
      </c>
      <c r="G54" s="2">
        <v>15</v>
      </c>
      <c r="H54" s="2">
        <v>11205</v>
      </c>
      <c r="I54" s="2">
        <v>112.05</v>
      </c>
      <c r="J54" s="2">
        <v>11092.95</v>
      </c>
      <c r="K54" s="2">
        <v>7470</v>
      </c>
      <c r="L54" s="2">
        <v>3622.9500000000007</v>
      </c>
      <c r="M54" s="3">
        <v>41883</v>
      </c>
      <c r="N54" s="4">
        <v>9</v>
      </c>
      <c r="O54" s="1" t="s">
        <v>36</v>
      </c>
      <c r="P54" s="5" t="s">
        <v>22</v>
      </c>
      <c r="Q54" s="2">
        <f>sales[[#This Row],[Profit]]/sales[[#This Row],[Units Sold]]</f>
        <v>4.8500000000000005</v>
      </c>
    </row>
    <row r="55" spans="1:17" x14ac:dyDescent="0.3">
      <c r="A55" t="s">
        <v>34</v>
      </c>
      <c r="B55" t="s">
        <v>37</v>
      </c>
      <c r="C55" s="1" t="s">
        <v>38</v>
      </c>
      <c r="D55" s="1" t="s">
        <v>43</v>
      </c>
      <c r="E55">
        <v>2905</v>
      </c>
      <c r="F55" s="2">
        <v>10</v>
      </c>
      <c r="G55" s="2">
        <v>300</v>
      </c>
      <c r="H55" s="2">
        <v>871500</v>
      </c>
      <c r="I55" s="2">
        <v>8715</v>
      </c>
      <c r="J55" s="2">
        <v>862785</v>
      </c>
      <c r="K55" s="2">
        <v>726250</v>
      </c>
      <c r="L55" s="2">
        <v>136535</v>
      </c>
      <c r="M55" s="3">
        <v>41944</v>
      </c>
      <c r="N55" s="4">
        <v>11</v>
      </c>
      <c r="O55" s="1" t="s">
        <v>45</v>
      </c>
      <c r="P55" s="5" t="s">
        <v>22</v>
      </c>
      <c r="Q55" s="2">
        <f>sales[[#This Row],[Profit]]/sales[[#This Row],[Units Sold]]</f>
        <v>47</v>
      </c>
    </row>
    <row r="56" spans="1:17" x14ac:dyDescent="0.3">
      <c r="A56" t="s">
        <v>17</v>
      </c>
      <c r="B56" t="s">
        <v>25</v>
      </c>
      <c r="C56" s="1" t="s">
        <v>38</v>
      </c>
      <c r="D56" s="1" t="s">
        <v>43</v>
      </c>
      <c r="E56">
        <v>2155</v>
      </c>
      <c r="F56" s="2">
        <v>10</v>
      </c>
      <c r="G56" s="2">
        <v>350</v>
      </c>
      <c r="H56" s="2">
        <v>754250</v>
      </c>
      <c r="I56" s="2">
        <v>7542.5</v>
      </c>
      <c r="J56" s="2">
        <v>746707.5</v>
      </c>
      <c r="K56" s="2">
        <v>560300</v>
      </c>
      <c r="L56" s="2">
        <v>186407.5</v>
      </c>
      <c r="M56" s="3">
        <v>41974</v>
      </c>
      <c r="N56" s="4">
        <v>12</v>
      </c>
      <c r="O56" s="1" t="s">
        <v>28</v>
      </c>
      <c r="P56" s="5" t="s">
        <v>22</v>
      </c>
      <c r="Q56" s="2">
        <f>sales[[#This Row],[Profit]]/sales[[#This Row],[Units Sold]]</f>
        <v>86.5</v>
      </c>
    </row>
    <row r="57" spans="1:17" x14ac:dyDescent="0.3">
      <c r="A57" t="s">
        <v>32</v>
      </c>
      <c r="B57" t="s">
        <v>18</v>
      </c>
      <c r="C57" s="1" t="s">
        <v>19</v>
      </c>
      <c r="D57" s="1" t="s">
        <v>43</v>
      </c>
      <c r="E57">
        <v>742.5</v>
      </c>
      <c r="F57" s="2">
        <v>3</v>
      </c>
      <c r="G57" s="2">
        <v>125</v>
      </c>
      <c r="H57" s="2">
        <v>92812.5</v>
      </c>
      <c r="I57" s="2">
        <v>1856.25</v>
      </c>
      <c r="J57" s="2">
        <v>90956.25</v>
      </c>
      <c r="K57" s="2">
        <v>89100</v>
      </c>
      <c r="L57" s="2">
        <v>1856.25</v>
      </c>
      <c r="M57" s="3">
        <v>41730</v>
      </c>
      <c r="N57" s="4">
        <v>4</v>
      </c>
      <c r="O57" s="1" t="s">
        <v>42</v>
      </c>
      <c r="P57" s="5" t="s">
        <v>22</v>
      </c>
      <c r="Q57" s="2">
        <f>sales[[#This Row],[Profit]]/sales[[#This Row],[Units Sold]]</f>
        <v>2.5</v>
      </c>
    </row>
    <row r="58" spans="1:17" x14ac:dyDescent="0.3">
      <c r="A58" t="s">
        <v>31</v>
      </c>
      <c r="B58" t="s">
        <v>18</v>
      </c>
      <c r="C58" s="1" t="s">
        <v>19</v>
      </c>
      <c r="D58" s="1" t="s">
        <v>43</v>
      </c>
      <c r="E58">
        <v>1295</v>
      </c>
      <c r="F58" s="2">
        <v>3</v>
      </c>
      <c r="G58" s="2">
        <v>12</v>
      </c>
      <c r="H58" s="2">
        <v>15540</v>
      </c>
      <c r="I58" s="2">
        <v>310.8</v>
      </c>
      <c r="J58" s="2">
        <v>15229.2</v>
      </c>
      <c r="K58" s="2">
        <v>3885</v>
      </c>
      <c r="L58" s="2">
        <v>11344.2</v>
      </c>
      <c r="M58" s="3">
        <v>41913</v>
      </c>
      <c r="N58" s="4">
        <v>10</v>
      </c>
      <c r="O58" s="1" t="s">
        <v>40</v>
      </c>
      <c r="P58" s="5" t="s">
        <v>22</v>
      </c>
      <c r="Q58" s="2">
        <f>sales[[#This Row],[Profit]]/sales[[#This Row],[Units Sold]]</f>
        <v>8.76</v>
      </c>
    </row>
    <row r="59" spans="1:17" x14ac:dyDescent="0.3">
      <c r="A59" t="s">
        <v>17</v>
      </c>
      <c r="B59" t="s">
        <v>18</v>
      </c>
      <c r="C59" s="1" t="s">
        <v>19</v>
      </c>
      <c r="D59" s="1" t="s">
        <v>43</v>
      </c>
      <c r="E59">
        <v>2852</v>
      </c>
      <c r="F59" s="2">
        <v>3</v>
      </c>
      <c r="G59" s="2">
        <v>350</v>
      </c>
      <c r="H59" s="2">
        <v>998200</v>
      </c>
      <c r="I59" s="2">
        <v>19964</v>
      </c>
      <c r="J59" s="2">
        <v>978236</v>
      </c>
      <c r="K59" s="2">
        <v>741520</v>
      </c>
      <c r="L59" s="2">
        <v>236716</v>
      </c>
      <c r="M59" s="3">
        <v>41974</v>
      </c>
      <c r="N59" s="4">
        <v>12</v>
      </c>
      <c r="O59" s="1" t="s">
        <v>28</v>
      </c>
      <c r="P59" s="5" t="s">
        <v>22</v>
      </c>
      <c r="Q59" s="2">
        <f>sales[[#This Row],[Profit]]/sales[[#This Row],[Units Sold]]</f>
        <v>83</v>
      </c>
    </row>
    <row r="60" spans="1:17" x14ac:dyDescent="0.3">
      <c r="A60" t="s">
        <v>31</v>
      </c>
      <c r="B60" t="s">
        <v>37</v>
      </c>
      <c r="C60" s="1" t="s">
        <v>29</v>
      </c>
      <c r="D60" s="1" t="s">
        <v>43</v>
      </c>
      <c r="E60">
        <v>1142</v>
      </c>
      <c r="F60" s="2">
        <v>5</v>
      </c>
      <c r="G60" s="2">
        <v>12</v>
      </c>
      <c r="H60" s="2">
        <v>13704</v>
      </c>
      <c r="I60" s="2">
        <v>274.08</v>
      </c>
      <c r="J60" s="2">
        <v>13429.92</v>
      </c>
      <c r="K60" s="2">
        <v>3426</v>
      </c>
      <c r="L60" s="2">
        <v>10003.92</v>
      </c>
      <c r="M60" s="3">
        <v>41791</v>
      </c>
      <c r="N60" s="4">
        <v>6</v>
      </c>
      <c r="O60" s="1" t="s">
        <v>26</v>
      </c>
      <c r="P60" s="5" t="s">
        <v>22</v>
      </c>
      <c r="Q60" s="2">
        <f>sales[[#This Row],[Profit]]/sales[[#This Row],[Units Sold]]</f>
        <v>8.76</v>
      </c>
    </row>
    <row r="61" spans="1:17" x14ac:dyDescent="0.3">
      <c r="A61" t="s">
        <v>17</v>
      </c>
      <c r="B61" t="s">
        <v>37</v>
      </c>
      <c r="C61" s="1" t="s">
        <v>29</v>
      </c>
      <c r="D61" s="1" t="s">
        <v>43</v>
      </c>
      <c r="E61">
        <v>1566</v>
      </c>
      <c r="F61" s="2">
        <v>5</v>
      </c>
      <c r="G61" s="2">
        <v>20</v>
      </c>
      <c r="H61" s="2">
        <v>31320</v>
      </c>
      <c r="I61" s="2">
        <v>626.4</v>
      </c>
      <c r="J61" s="2">
        <v>30693.599999999999</v>
      </c>
      <c r="K61" s="2">
        <v>15660</v>
      </c>
      <c r="L61" s="2">
        <v>15033.599999999999</v>
      </c>
      <c r="M61" s="3">
        <v>41913</v>
      </c>
      <c r="N61" s="4">
        <v>10</v>
      </c>
      <c r="O61" s="1" t="s">
        <v>40</v>
      </c>
      <c r="P61" s="5" t="s">
        <v>22</v>
      </c>
      <c r="Q61" s="2">
        <f>sales[[#This Row],[Profit]]/sales[[#This Row],[Units Sold]]</f>
        <v>9.6</v>
      </c>
    </row>
    <row r="62" spans="1:17" x14ac:dyDescent="0.3">
      <c r="A62" t="s">
        <v>31</v>
      </c>
      <c r="B62" t="s">
        <v>27</v>
      </c>
      <c r="C62" s="1" t="s">
        <v>29</v>
      </c>
      <c r="D62" s="1" t="s">
        <v>43</v>
      </c>
      <c r="E62">
        <v>690</v>
      </c>
      <c r="F62" s="2">
        <v>5</v>
      </c>
      <c r="G62" s="2">
        <v>12</v>
      </c>
      <c r="H62" s="2">
        <v>8280</v>
      </c>
      <c r="I62" s="2">
        <v>165.6</v>
      </c>
      <c r="J62" s="2">
        <v>8114.4</v>
      </c>
      <c r="K62" s="2">
        <v>2070</v>
      </c>
      <c r="L62" s="2">
        <v>6044.4</v>
      </c>
      <c r="M62" s="3">
        <v>41944</v>
      </c>
      <c r="N62" s="4">
        <v>11</v>
      </c>
      <c r="O62" s="1" t="s">
        <v>45</v>
      </c>
      <c r="P62" s="5" t="s">
        <v>22</v>
      </c>
      <c r="Q62" s="2">
        <f>sales[[#This Row],[Profit]]/sales[[#This Row],[Units Sold]]</f>
        <v>8.76</v>
      </c>
    </row>
    <row r="63" spans="1:17" x14ac:dyDescent="0.3">
      <c r="A63" t="s">
        <v>24</v>
      </c>
      <c r="B63" t="s">
        <v>18</v>
      </c>
      <c r="C63" s="1" t="s">
        <v>38</v>
      </c>
      <c r="D63" s="1" t="s">
        <v>43</v>
      </c>
      <c r="E63">
        <v>2363</v>
      </c>
      <c r="F63" s="2">
        <v>10</v>
      </c>
      <c r="G63" s="2">
        <v>15</v>
      </c>
      <c r="H63" s="2">
        <v>35445</v>
      </c>
      <c r="I63" s="2">
        <v>708.9</v>
      </c>
      <c r="J63" s="2">
        <v>34736.1</v>
      </c>
      <c r="K63" s="2">
        <v>23630</v>
      </c>
      <c r="L63" s="2">
        <v>11106.099999999999</v>
      </c>
      <c r="M63" s="3">
        <v>41671</v>
      </c>
      <c r="N63" s="4">
        <v>2</v>
      </c>
      <c r="O63" s="1" t="s">
        <v>39</v>
      </c>
      <c r="P63" s="5" t="s">
        <v>22</v>
      </c>
      <c r="Q63" s="2">
        <f>sales[[#This Row],[Profit]]/sales[[#This Row],[Units Sold]]</f>
        <v>4.6999999999999993</v>
      </c>
    </row>
    <row r="64" spans="1:17" x14ac:dyDescent="0.3">
      <c r="A64" t="s">
        <v>34</v>
      </c>
      <c r="B64" t="s">
        <v>25</v>
      </c>
      <c r="C64" s="1" t="s">
        <v>38</v>
      </c>
      <c r="D64" s="1" t="s">
        <v>43</v>
      </c>
      <c r="E64">
        <v>918</v>
      </c>
      <c r="F64" s="2">
        <v>10</v>
      </c>
      <c r="G64" s="2">
        <v>300</v>
      </c>
      <c r="H64" s="2">
        <v>275400</v>
      </c>
      <c r="I64" s="2">
        <v>5508</v>
      </c>
      <c r="J64" s="2">
        <v>269892</v>
      </c>
      <c r="K64" s="2">
        <v>229500</v>
      </c>
      <c r="L64" s="2">
        <v>40392</v>
      </c>
      <c r="M64" s="3">
        <v>41760</v>
      </c>
      <c r="N64" s="4">
        <v>5</v>
      </c>
      <c r="O64" s="1" t="s">
        <v>44</v>
      </c>
      <c r="P64" s="5" t="s">
        <v>22</v>
      </c>
      <c r="Q64" s="2">
        <f>sales[[#This Row],[Profit]]/sales[[#This Row],[Units Sold]]</f>
        <v>44</v>
      </c>
    </row>
    <row r="65" spans="1:17" x14ac:dyDescent="0.3">
      <c r="A65" t="s">
        <v>34</v>
      </c>
      <c r="B65" t="s">
        <v>23</v>
      </c>
      <c r="C65" s="1" t="s">
        <v>38</v>
      </c>
      <c r="D65" s="1" t="s">
        <v>43</v>
      </c>
      <c r="E65">
        <v>1728</v>
      </c>
      <c r="F65" s="2">
        <v>10</v>
      </c>
      <c r="G65" s="2">
        <v>300</v>
      </c>
      <c r="H65" s="2">
        <v>518400</v>
      </c>
      <c r="I65" s="2">
        <v>10368</v>
      </c>
      <c r="J65" s="2">
        <v>508032</v>
      </c>
      <c r="K65" s="2">
        <v>432000</v>
      </c>
      <c r="L65" s="2">
        <v>76032</v>
      </c>
      <c r="M65" s="3">
        <v>41760</v>
      </c>
      <c r="N65" s="4">
        <v>5</v>
      </c>
      <c r="O65" s="1" t="s">
        <v>44</v>
      </c>
      <c r="P65" s="5" t="s">
        <v>22</v>
      </c>
      <c r="Q65" s="2">
        <f>sales[[#This Row],[Profit]]/sales[[#This Row],[Units Sold]]</f>
        <v>44</v>
      </c>
    </row>
    <row r="66" spans="1:17" x14ac:dyDescent="0.3">
      <c r="A66" t="s">
        <v>31</v>
      </c>
      <c r="B66" t="s">
        <v>37</v>
      </c>
      <c r="C66" s="1" t="s">
        <v>38</v>
      </c>
      <c r="D66" s="1" t="s">
        <v>43</v>
      </c>
      <c r="E66">
        <v>1142</v>
      </c>
      <c r="F66" s="2">
        <v>10</v>
      </c>
      <c r="G66" s="2">
        <v>12</v>
      </c>
      <c r="H66" s="2">
        <v>13704</v>
      </c>
      <c r="I66" s="2">
        <v>274.08</v>
      </c>
      <c r="J66" s="2">
        <v>13429.92</v>
      </c>
      <c r="K66" s="2">
        <v>3426</v>
      </c>
      <c r="L66" s="2">
        <v>10003.92</v>
      </c>
      <c r="M66" s="3">
        <v>41791</v>
      </c>
      <c r="N66" s="4">
        <v>6</v>
      </c>
      <c r="O66" s="1" t="s">
        <v>26</v>
      </c>
      <c r="P66" s="5" t="s">
        <v>22</v>
      </c>
      <c r="Q66" s="2">
        <f>sales[[#This Row],[Profit]]/sales[[#This Row],[Units Sold]]</f>
        <v>8.76</v>
      </c>
    </row>
    <row r="67" spans="1:17" x14ac:dyDescent="0.3">
      <c r="A67" t="s">
        <v>32</v>
      </c>
      <c r="B67" t="s">
        <v>27</v>
      </c>
      <c r="C67" s="1" t="s">
        <v>38</v>
      </c>
      <c r="D67" s="1" t="s">
        <v>43</v>
      </c>
      <c r="E67">
        <v>662</v>
      </c>
      <c r="F67" s="2">
        <v>10</v>
      </c>
      <c r="G67" s="2">
        <v>125</v>
      </c>
      <c r="H67" s="2">
        <v>82750</v>
      </c>
      <c r="I67" s="2">
        <v>1655</v>
      </c>
      <c r="J67" s="2">
        <v>81095</v>
      </c>
      <c r="K67" s="2">
        <v>79440</v>
      </c>
      <c r="L67" s="2">
        <v>1655</v>
      </c>
      <c r="M67" s="3">
        <v>41791</v>
      </c>
      <c r="N67" s="4">
        <v>6</v>
      </c>
      <c r="O67" s="1" t="s">
        <v>26</v>
      </c>
      <c r="P67" s="5" t="s">
        <v>22</v>
      </c>
      <c r="Q67" s="2">
        <f>sales[[#This Row],[Profit]]/sales[[#This Row],[Units Sold]]</f>
        <v>2.5</v>
      </c>
    </row>
    <row r="68" spans="1:17" x14ac:dyDescent="0.3">
      <c r="A68" t="s">
        <v>31</v>
      </c>
      <c r="B68" t="s">
        <v>18</v>
      </c>
      <c r="C68" s="1" t="s">
        <v>38</v>
      </c>
      <c r="D68" s="1" t="s">
        <v>43</v>
      </c>
      <c r="E68">
        <v>1295</v>
      </c>
      <c r="F68" s="2">
        <v>10</v>
      </c>
      <c r="G68" s="2">
        <v>12</v>
      </c>
      <c r="H68" s="2">
        <v>15540</v>
      </c>
      <c r="I68" s="2">
        <v>310.8</v>
      </c>
      <c r="J68" s="2">
        <v>15229.2</v>
      </c>
      <c r="K68" s="2">
        <v>3885</v>
      </c>
      <c r="L68" s="2">
        <v>11344.2</v>
      </c>
      <c r="M68" s="3">
        <v>41913</v>
      </c>
      <c r="N68" s="4">
        <v>10</v>
      </c>
      <c r="O68" s="1" t="s">
        <v>40</v>
      </c>
      <c r="P68" s="5" t="s">
        <v>22</v>
      </c>
      <c r="Q68" s="2">
        <f>sales[[#This Row],[Profit]]/sales[[#This Row],[Units Sold]]</f>
        <v>8.76</v>
      </c>
    </row>
    <row r="69" spans="1:17" x14ac:dyDescent="0.3">
      <c r="A69" t="s">
        <v>34</v>
      </c>
      <c r="B69" t="s">
        <v>18</v>
      </c>
      <c r="C69" s="1" t="s">
        <v>38</v>
      </c>
      <c r="D69" s="1" t="s">
        <v>43</v>
      </c>
      <c r="E69">
        <v>1916</v>
      </c>
      <c r="F69" s="2">
        <v>10</v>
      </c>
      <c r="G69" s="2">
        <v>300</v>
      </c>
      <c r="H69" s="2">
        <v>574800</v>
      </c>
      <c r="I69" s="2">
        <v>11496</v>
      </c>
      <c r="J69" s="2">
        <v>563304</v>
      </c>
      <c r="K69" s="2">
        <v>479000</v>
      </c>
      <c r="L69" s="2">
        <v>84304</v>
      </c>
      <c r="M69" s="3">
        <v>41974</v>
      </c>
      <c r="N69" s="4">
        <v>12</v>
      </c>
      <c r="O69" s="1" t="s">
        <v>28</v>
      </c>
      <c r="P69" s="5" t="s">
        <v>22</v>
      </c>
      <c r="Q69" s="2">
        <f>sales[[#This Row],[Profit]]/sales[[#This Row],[Units Sold]]</f>
        <v>44</v>
      </c>
    </row>
    <row r="70" spans="1:17" x14ac:dyDescent="0.3">
      <c r="A70" t="s">
        <v>17</v>
      </c>
      <c r="B70" t="s">
        <v>18</v>
      </c>
      <c r="C70" s="1" t="s">
        <v>38</v>
      </c>
      <c r="D70" s="1" t="s">
        <v>43</v>
      </c>
      <c r="E70">
        <v>2852</v>
      </c>
      <c r="F70" s="2">
        <v>10</v>
      </c>
      <c r="G70" s="2">
        <v>350</v>
      </c>
      <c r="H70" s="2">
        <v>998200</v>
      </c>
      <c r="I70" s="2">
        <v>19964</v>
      </c>
      <c r="J70" s="2">
        <v>978236</v>
      </c>
      <c r="K70" s="2">
        <v>741520</v>
      </c>
      <c r="L70" s="2">
        <v>236716</v>
      </c>
      <c r="M70" s="3">
        <v>41974</v>
      </c>
      <c r="N70" s="4">
        <v>12</v>
      </c>
      <c r="O70" s="1" t="s">
        <v>28</v>
      </c>
      <c r="P70" s="5" t="s">
        <v>22</v>
      </c>
      <c r="Q70" s="2">
        <f>sales[[#This Row],[Profit]]/sales[[#This Row],[Units Sold]]</f>
        <v>83</v>
      </c>
    </row>
    <row r="71" spans="1:17" x14ac:dyDescent="0.3">
      <c r="A71" t="s">
        <v>32</v>
      </c>
      <c r="B71" t="s">
        <v>18</v>
      </c>
      <c r="C71" s="1" t="s">
        <v>38</v>
      </c>
      <c r="D71" s="1" t="s">
        <v>43</v>
      </c>
      <c r="E71">
        <v>2729</v>
      </c>
      <c r="F71" s="2">
        <v>10</v>
      </c>
      <c r="G71" s="2">
        <v>125</v>
      </c>
      <c r="H71" s="2">
        <v>341125</v>
      </c>
      <c r="I71" s="2">
        <v>6822.5</v>
      </c>
      <c r="J71" s="2">
        <v>334302.5</v>
      </c>
      <c r="K71" s="2">
        <v>327480</v>
      </c>
      <c r="L71" s="2">
        <v>6822.5</v>
      </c>
      <c r="M71" s="3">
        <v>41974</v>
      </c>
      <c r="N71" s="4">
        <v>12</v>
      </c>
      <c r="O71" s="1" t="s">
        <v>28</v>
      </c>
      <c r="P71" s="5" t="s">
        <v>22</v>
      </c>
      <c r="Q71" s="2">
        <f>sales[[#This Row],[Profit]]/sales[[#This Row],[Units Sold]]</f>
        <v>2.5</v>
      </c>
    </row>
    <row r="72" spans="1:17" x14ac:dyDescent="0.3">
      <c r="A72" t="s">
        <v>31</v>
      </c>
      <c r="B72" t="s">
        <v>25</v>
      </c>
      <c r="C72" s="1" t="s">
        <v>38</v>
      </c>
      <c r="D72" s="1" t="s">
        <v>43</v>
      </c>
      <c r="E72">
        <v>1055</v>
      </c>
      <c r="F72" s="2">
        <v>10</v>
      </c>
      <c r="G72" s="2">
        <v>12</v>
      </c>
      <c r="H72" s="2">
        <v>12660</v>
      </c>
      <c r="I72" s="2">
        <v>253.2</v>
      </c>
      <c r="J72" s="2">
        <v>12406.8</v>
      </c>
      <c r="K72" s="2">
        <v>3165</v>
      </c>
      <c r="L72" s="2">
        <v>9241.7999999999993</v>
      </c>
      <c r="M72" s="3">
        <v>41974</v>
      </c>
      <c r="N72" s="4">
        <v>12</v>
      </c>
      <c r="O72" s="1" t="s">
        <v>28</v>
      </c>
      <c r="P72" s="5" t="s">
        <v>22</v>
      </c>
      <c r="Q72" s="2">
        <f>sales[[#This Row],[Profit]]/sales[[#This Row],[Units Sold]]</f>
        <v>8.76</v>
      </c>
    </row>
    <row r="73" spans="1:17" x14ac:dyDescent="0.3">
      <c r="A73" t="s">
        <v>31</v>
      </c>
      <c r="B73" t="s">
        <v>27</v>
      </c>
      <c r="C73" s="1" t="s">
        <v>38</v>
      </c>
      <c r="D73" s="1" t="s">
        <v>43</v>
      </c>
      <c r="E73">
        <v>1084</v>
      </c>
      <c r="F73" s="2">
        <v>10</v>
      </c>
      <c r="G73" s="2">
        <v>12</v>
      </c>
      <c r="H73" s="2">
        <v>13008</v>
      </c>
      <c r="I73" s="2">
        <v>260.16000000000003</v>
      </c>
      <c r="J73" s="2">
        <v>12747.84</v>
      </c>
      <c r="K73" s="2">
        <v>3252</v>
      </c>
      <c r="L73" s="2">
        <v>9495.84</v>
      </c>
      <c r="M73" s="3">
        <v>41974</v>
      </c>
      <c r="N73" s="4">
        <v>12</v>
      </c>
      <c r="O73" s="1" t="s">
        <v>28</v>
      </c>
      <c r="P73" s="5" t="s">
        <v>22</v>
      </c>
      <c r="Q73" s="2">
        <f>sales[[#This Row],[Profit]]/sales[[#This Row],[Units Sold]]</f>
        <v>8.76</v>
      </c>
    </row>
    <row r="74" spans="1:17" x14ac:dyDescent="0.3">
      <c r="A74" t="s">
        <v>34</v>
      </c>
      <c r="B74" t="s">
        <v>23</v>
      </c>
      <c r="C74" s="1" t="s">
        <v>41</v>
      </c>
      <c r="D74" s="1" t="s">
        <v>43</v>
      </c>
      <c r="E74">
        <v>259</v>
      </c>
      <c r="F74" s="2">
        <v>260</v>
      </c>
      <c r="G74" s="2">
        <v>300</v>
      </c>
      <c r="H74" s="2">
        <v>77700</v>
      </c>
      <c r="I74" s="2">
        <v>1554</v>
      </c>
      <c r="J74" s="2">
        <v>76146</v>
      </c>
      <c r="K74" s="2">
        <v>64750</v>
      </c>
      <c r="L74" s="2">
        <v>11396</v>
      </c>
      <c r="M74" s="3">
        <v>41699</v>
      </c>
      <c r="N74" s="4">
        <v>3</v>
      </c>
      <c r="O74" s="1" t="s">
        <v>30</v>
      </c>
      <c r="P74" s="5" t="s">
        <v>22</v>
      </c>
      <c r="Q74" s="2">
        <f>sales[[#This Row],[Profit]]/sales[[#This Row],[Units Sold]]</f>
        <v>44</v>
      </c>
    </row>
    <row r="75" spans="1:17" x14ac:dyDescent="0.3">
      <c r="A75" t="s">
        <v>34</v>
      </c>
      <c r="B75" t="s">
        <v>27</v>
      </c>
      <c r="C75" s="1" t="s">
        <v>41</v>
      </c>
      <c r="D75" s="1" t="s">
        <v>43</v>
      </c>
      <c r="E75">
        <v>1101</v>
      </c>
      <c r="F75" s="2">
        <v>260</v>
      </c>
      <c r="G75" s="2">
        <v>300</v>
      </c>
      <c r="H75" s="2">
        <v>330300</v>
      </c>
      <c r="I75" s="2">
        <v>6606</v>
      </c>
      <c r="J75" s="2">
        <v>323694</v>
      </c>
      <c r="K75" s="2">
        <v>275250</v>
      </c>
      <c r="L75" s="2">
        <v>48444</v>
      </c>
      <c r="M75" s="3">
        <v>41699</v>
      </c>
      <c r="N75" s="4">
        <v>3</v>
      </c>
      <c r="O75" s="1" t="s">
        <v>30</v>
      </c>
      <c r="P75" s="5" t="s">
        <v>22</v>
      </c>
      <c r="Q75" s="2">
        <f>sales[[#This Row],[Profit]]/sales[[#This Row],[Units Sold]]</f>
        <v>44</v>
      </c>
    </row>
    <row r="76" spans="1:17" x14ac:dyDescent="0.3">
      <c r="A76" t="s">
        <v>32</v>
      </c>
      <c r="B76" t="s">
        <v>23</v>
      </c>
      <c r="C76" s="1" t="s">
        <v>41</v>
      </c>
      <c r="D76" s="1" t="s">
        <v>43</v>
      </c>
      <c r="E76">
        <v>2276</v>
      </c>
      <c r="F76" s="2">
        <v>260</v>
      </c>
      <c r="G76" s="2">
        <v>125</v>
      </c>
      <c r="H76" s="2">
        <v>284500</v>
      </c>
      <c r="I76" s="2">
        <v>5690</v>
      </c>
      <c r="J76" s="2">
        <v>278810</v>
      </c>
      <c r="K76" s="2">
        <v>273120</v>
      </c>
      <c r="L76" s="2">
        <v>5690</v>
      </c>
      <c r="M76" s="3">
        <v>41760</v>
      </c>
      <c r="N76" s="4">
        <v>5</v>
      </c>
      <c r="O76" s="1" t="s">
        <v>44</v>
      </c>
      <c r="P76" s="5" t="s">
        <v>22</v>
      </c>
      <c r="Q76" s="2">
        <f>sales[[#This Row],[Profit]]/sales[[#This Row],[Units Sold]]</f>
        <v>2.5</v>
      </c>
    </row>
    <row r="77" spans="1:17" x14ac:dyDescent="0.3">
      <c r="A77" t="s">
        <v>17</v>
      </c>
      <c r="B77" t="s">
        <v>37</v>
      </c>
      <c r="C77" s="1" t="s">
        <v>41</v>
      </c>
      <c r="D77" s="1" t="s">
        <v>43</v>
      </c>
      <c r="E77">
        <v>1236</v>
      </c>
      <c r="F77" s="2">
        <v>260</v>
      </c>
      <c r="G77" s="2">
        <v>20</v>
      </c>
      <c r="H77" s="2">
        <v>24720</v>
      </c>
      <c r="I77" s="2">
        <v>494.4</v>
      </c>
      <c r="J77" s="2">
        <v>24225.599999999999</v>
      </c>
      <c r="K77" s="2">
        <v>12360</v>
      </c>
      <c r="L77" s="2">
        <v>11865.599999999999</v>
      </c>
      <c r="M77" s="3">
        <v>41944</v>
      </c>
      <c r="N77" s="4">
        <v>11</v>
      </c>
      <c r="O77" s="1" t="s">
        <v>45</v>
      </c>
      <c r="P77" s="5" t="s">
        <v>22</v>
      </c>
      <c r="Q77" s="2">
        <f>sales[[#This Row],[Profit]]/sales[[#This Row],[Units Sold]]</f>
        <v>9.6</v>
      </c>
    </row>
    <row r="78" spans="1:17" x14ac:dyDescent="0.3">
      <c r="A78" t="s">
        <v>17</v>
      </c>
      <c r="B78" t="s">
        <v>25</v>
      </c>
      <c r="C78" s="1" t="s">
        <v>41</v>
      </c>
      <c r="D78" s="1" t="s">
        <v>43</v>
      </c>
      <c r="E78">
        <v>941</v>
      </c>
      <c r="F78" s="2">
        <v>260</v>
      </c>
      <c r="G78" s="2">
        <v>20</v>
      </c>
      <c r="H78" s="2">
        <v>18820</v>
      </c>
      <c r="I78" s="2">
        <v>376.4</v>
      </c>
      <c r="J78" s="2">
        <v>18443.599999999999</v>
      </c>
      <c r="K78" s="2">
        <v>9410</v>
      </c>
      <c r="L78" s="2">
        <v>9033.5999999999985</v>
      </c>
      <c r="M78" s="3">
        <v>41944</v>
      </c>
      <c r="N78" s="4">
        <v>11</v>
      </c>
      <c r="O78" s="1" t="s">
        <v>45</v>
      </c>
      <c r="P78" s="5" t="s">
        <v>22</v>
      </c>
      <c r="Q78" s="2">
        <f>sales[[#This Row],[Profit]]/sales[[#This Row],[Units Sold]]</f>
        <v>9.5999999999999979</v>
      </c>
    </row>
    <row r="79" spans="1:17" x14ac:dyDescent="0.3">
      <c r="A79" t="s">
        <v>34</v>
      </c>
      <c r="B79" t="s">
        <v>18</v>
      </c>
      <c r="C79" s="1" t="s">
        <v>41</v>
      </c>
      <c r="D79" s="1" t="s">
        <v>43</v>
      </c>
      <c r="E79">
        <v>1916</v>
      </c>
      <c r="F79" s="2">
        <v>260</v>
      </c>
      <c r="G79" s="2">
        <v>300</v>
      </c>
      <c r="H79" s="2">
        <v>574800</v>
      </c>
      <c r="I79" s="2">
        <v>11496</v>
      </c>
      <c r="J79" s="2">
        <v>563304</v>
      </c>
      <c r="K79" s="2">
        <v>479000</v>
      </c>
      <c r="L79" s="2">
        <v>84304</v>
      </c>
      <c r="M79" s="3">
        <v>41974</v>
      </c>
      <c r="N79" s="4">
        <v>12</v>
      </c>
      <c r="O79" s="1" t="s">
        <v>28</v>
      </c>
      <c r="P79" s="5" t="s">
        <v>22</v>
      </c>
      <c r="Q79" s="2">
        <f>sales[[#This Row],[Profit]]/sales[[#This Row],[Units Sold]]</f>
        <v>44</v>
      </c>
    </row>
    <row r="80" spans="1:17" x14ac:dyDescent="0.3">
      <c r="A80" t="s">
        <v>32</v>
      </c>
      <c r="B80" t="s">
        <v>25</v>
      </c>
      <c r="C80" s="1" t="s">
        <v>19</v>
      </c>
      <c r="D80" s="1" t="s">
        <v>43</v>
      </c>
      <c r="E80">
        <v>4243.5</v>
      </c>
      <c r="F80" s="2">
        <v>3</v>
      </c>
      <c r="G80" s="2">
        <v>125</v>
      </c>
      <c r="H80" s="2">
        <v>530437.5</v>
      </c>
      <c r="I80" s="2">
        <v>15913.125</v>
      </c>
      <c r="J80" s="2">
        <v>514524.375</v>
      </c>
      <c r="K80" s="2">
        <v>509220</v>
      </c>
      <c r="L80" s="2">
        <v>5304.375</v>
      </c>
      <c r="M80" s="3">
        <v>41730</v>
      </c>
      <c r="N80" s="4">
        <v>4</v>
      </c>
      <c r="O80" s="1" t="s">
        <v>42</v>
      </c>
      <c r="P80" s="5" t="s">
        <v>22</v>
      </c>
      <c r="Q80" s="2">
        <f>sales[[#This Row],[Profit]]/sales[[#This Row],[Units Sold]]</f>
        <v>1.25</v>
      </c>
    </row>
    <row r="81" spans="1:17" x14ac:dyDescent="0.3">
      <c r="A81" t="s">
        <v>17</v>
      </c>
      <c r="B81" t="s">
        <v>23</v>
      </c>
      <c r="C81" s="1" t="s">
        <v>19</v>
      </c>
      <c r="D81" s="1" t="s">
        <v>43</v>
      </c>
      <c r="E81">
        <v>2580</v>
      </c>
      <c r="F81" s="2">
        <v>3</v>
      </c>
      <c r="G81" s="2">
        <v>20</v>
      </c>
      <c r="H81" s="2">
        <v>51600</v>
      </c>
      <c r="I81" s="2">
        <v>1548</v>
      </c>
      <c r="J81" s="2">
        <v>50052</v>
      </c>
      <c r="K81" s="2">
        <v>25800</v>
      </c>
      <c r="L81" s="2">
        <v>24252</v>
      </c>
      <c r="M81" s="3">
        <v>41730</v>
      </c>
      <c r="N81" s="4">
        <v>4</v>
      </c>
      <c r="O81" s="1" t="s">
        <v>42</v>
      </c>
      <c r="P81" s="5" t="s">
        <v>22</v>
      </c>
      <c r="Q81" s="2">
        <f>sales[[#This Row],[Profit]]/sales[[#This Row],[Units Sold]]</f>
        <v>9.4</v>
      </c>
    </row>
    <row r="82" spans="1:17" x14ac:dyDescent="0.3">
      <c r="A82" t="s">
        <v>34</v>
      </c>
      <c r="B82" t="s">
        <v>23</v>
      </c>
      <c r="C82" s="1" t="s">
        <v>19</v>
      </c>
      <c r="D82" s="1" t="s">
        <v>43</v>
      </c>
      <c r="E82">
        <v>689</v>
      </c>
      <c r="F82" s="2">
        <v>3</v>
      </c>
      <c r="G82" s="2">
        <v>300</v>
      </c>
      <c r="H82" s="2">
        <v>206700</v>
      </c>
      <c r="I82" s="2">
        <v>6201</v>
      </c>
      <c r="J82" s="2">
        <v>200499</v>
      </c>
      <c r="K82" s="2">
        <v>172250</v>
      </c>
      <c r="L82" s="2">
        <v>28249</v>
      </c>
      <c r="M82" s="3">
        <v>41791</v>
      </c>
      <c r="N82" s="4">
        <v>6</v>
      </c>
      <c r="O82" s="1" t="s">
        <v>26</v>
      </c>
      <c r="P82" s="5" t="s">
        <v>22</v>
      </c>
      <c r="Q82" s="2">
        <f>sales[[#This Row],[Profit]]/sales[[#This Row],[Units Sold]]</f>
        <v>41</v>
      </c>
    </row>
    <row r="83" spans="1:17" x14ac:dyDescent="0.3">
      <c r="A83" t="s">
        <v>31</v>
      </c>
      <c r="B83" t="s">
        <v>37</v>
      </c>
      <c r="C83" s="1" t="s">
        <v>19</v>
      </c>
      <c r="D83" s="1" t="s">
        <v>43</v>
      </c>
      <c r="E83">
        <v>1947</v>
      </c>
      <c r="F83" s="2">
        <v>3</v>
      </c>
      <c r="G83" s="2">
        <v>12</v>
      </c>
      <c r="H83" s="2">
        <v>23364</v>
      </c>
      <c r="I83" s="2">
        <v>700.92</v>
      </c>
      <c r="J83" s="2">
        <v>22663.08</v>
      </c>
      <c r="K83" s="2">
        <v>5841</v>
      </c>
      <c r="L83" s="2">
        <v>16822.080000000002</v>
      </c>
      <c r="M83" s="3">
        <v>41883</v>
      </c>
      <c r="N83" s="4">
        <v>9</v>
      </c>
      <c r="O83" s="1" t="s">
        <v>36</v>
      </c>
      <c r="P83" s="5" t="s">
        <v>22</v>
      </c>
      <c r="Q83" s="2">
        <f>sales[[#This Row],[Profit]]/sales[[#This Row],[Units Sold]]</f>
        <v>8.64</v>
      </c>
    </row>
    <row r="84" spans="1:17" x14ac:dyDescent="0.3">
      <c r="A84" t="s">
        <v>17</v>
      </c>
      <c r="B84" t="s">
        <v>23</v>
      </c>
      <c r="C84" s="1" t="s">
        <v>29</v>
      </c>
      <c r="D84" s="1" t="s">
        <v>43</v>
      </c>
      <c r="E84">
        <v>1958</v>
      </c>
      <c r="F84" s="2">
        <v>5</v>
      </c>
      <c r="G84" s="2">
        <v>7</v>
      </c>
      <c r="H84" s="2">
        <v>13706</v>
      </c>
      <c r="I84" s="2">
        <v>411.18</v>
      </c>
      <c r="J84" s="2">
        <v>13294.82</v>
      </c>
      <c r="K84" s="2">
        <v>9790</v>
      </c>
      <c r="L84" s="2">
        <v>3504.8199999999997</v>
      </c>
      <c r="M84" s="3">
        <v>41671</v>
      </c>
      <c r="N84" s="4">
        <v>2</v>
      </c>
      <c r="O84" s="1" t="s">
        <v>39</v>
      </c>
      <c r="P84" s="5" t="s">
        <v>22</v>
      </c>
      <c r="Q84" s="2">
        <f>sales[[#This Row],[Profit]]/sales[[#This Row],[Units Sold]]</f>
        <v>1.7899999999999998</v>
      </c>
    </row>
    <row r="85" spans="1:17" x14ac:dyDescent="0.3">
      <c r="A85" t="s">
        <v>31</v>
      </c>
      <c r="B85" t="s">
        <v>25</v>
      </c>
      <c r="C85" s="1" t="s">
        <v>29</v>
      </c>
      <c r="D85" s="1" t="s">
        <v>43</v>
      </c>
      <c r="E85">
        <v>1901</v>
      </c>
      <c r="F85" s="2">
        <v>5</v>
      </c>
      <c r="G85" s="2">
        <v>12</v>
      </c>
      <c r="H85" s="2">
        <v>22812</v>
      </c>
      <c r="I85" s="2">
        <v>684.36</v>
      </c>
      <c r="J85" s="2">
        <v>22127.64</v>
      </c>
      <c r="K85" s="2">
        <v>5703</v>
      </c>
      <c r="L85" s="2">
        <v>16424.64</v>
      </c>
      <c r="M85" s="3">
        <v>41791</v>
      </c>
      <c r="N85" s="4">
        <v>6</v>
      </c>
      <c r="O85" s="1" t="s">
        <v>26</v>
      </c>
      <c r="P85" s="5" t="s">
        <v>22</v>
      </c>
      <c r="Q85" s="2">
        <f>sales[[#This Row],[Profit]]/sales[[#This Row],[Units Sold]]</f>
        <v>8.64</v>
      </c>
    </row>
    <row r="86" spans="1:17" x14ac:dyDescent="0.3">
      <c r="A86" t="s">
        <v>17</v>
      </c>
      <c r="B86" t="s">
        <v>25</v>
      </c>
      <c r="C86" s="1" t="s">
        <v>29</v>
      </c>
      <c r="D86" s="1" t="s">
        <v>43</v>
      </c>
      <c r="E86">
        <v>544</v>
      </c>
      <c r="F86" s="2">
        <v>5</v>
      </c>
      <c r="G86" s="2">
        <v>7</v>
      </c>
      <c r="H86" s="2">
        <v>3808</v>
      </c>
      <c r="I86" s="2">
        <v>114.24</v>
      </c>
      <c r="J86" s="2">
        <v>3693.76</v>
      </c>
      <c r="K86" s="2">
        <v>2720</v>
      </c>
      <c r="L86" s="2">
        <v>973.76000000000022</v>
      </c>
      <c r="M86" s="3">
        <v>41883</v>
      </c>
      <c r="N86" s="4">
        <v>9</v>
      </c>
      <c r="O86" s="1" t="s">
        <v>36</v>
      </c>
      <c r="P86" s="5" t="s">
        <v>22</v>
      </c>
      <c r="Q86" s="2">
        <f>sales[[#This Row],[Profit]]/sales[[#This Row],[Units Sold]]</f>
        <v>1.7900000000000005</v>
      </c>
    </row>
    <row r="87" spans="1:17" x14ac:dyDescent="0.3">
      <c r="A87" t="s">
        <v>32</v>
      </c>
      <c r="B87" t="s">
        <v>25</v>
      </c>
      <c r="C87" s="1" t="s">
        <v>29</v>
      </c>
      <c r="D87" s="1" t="s">
        <v>43</v>
      </c>
      <c r="E87">
        <v>1287</v>
      </c>
      <c r="F87" s="2">
        <v>5</v>
      </c>
      <c r="G87" s="2">
        <v>125</v>
      </c>
      <c r="H87" s="2">
        <v>160875</v>
      </c>
      <c r="I87" s="2">
        <v>4826.25</v>
      </c>
      <c r="J87" s="2">
        <v>156048.75</v>
      </c>
      <c r="K87" s="2">
        <v>154440</v>
      </c>
      <c r="L87" s="2">
        <v>1608.75</v>
      </c>
      <c r="M87" s="3">
        <v>41974</v>
      </c>
      <c r="N87" s="4">
        <v>12</v>
      </c>
      <c r="O87" s="1" t="s">
        <v>28</v>
      </c>
      <c r="P87" s="5" t="s">
        <v>22</v>
      </c>
      <c r="Q87" s="2">
        <f>sales[[#This Row],[Profit]]/sales[[#This Row],[Units Sold]]</f>
        <v>1.25</v>
      </c>
    </row>
    <row r="88" spans="1:17" x14ac:dyDescent="0.3">
      <c r="A88" t="s">
        <v>32</v>
      </c>
      <c r="B88" t="s">
        <v>23</v>
      </c>
      <c r="C88" s="1" t="s">
        <v>29</v>
      </c>
      <c r="D88" s="1" t="s">
        <v>43</v>
      </c>
      <c r="E88">
        <v>1706</v>
      </c>
      <c r="F88" s="2">
        <v>5</v>
      </c>
      <c r="G88" s="2">
        <v>125</v>
      </c>
      <c r="H88" s="2">
        <v>213250</v>
      </c>
      <c r="I88" s="2">
        <v>6397.5</v>
      </c>
      <c r="J88" s="2">
        <v>206852.5</v>
      </c>
      <c r="K88" s="2">
        <v>204720</v>
      </c>
      <c r="L88" s="2">
        <v>2132.5</v>
      </c>
      <c r="M88" s="3">
        <v>41974</v>
      </c>
      <c r="N88" s="4">
        <v>12</v>
      </c>
      <c r="O88" s="1" t="s">
        <v>28</v>
      </c>
      <c r="P88" s="5" t="s">
        <v>22</v>
      </c>
      <c r="Q88" s="2">
        <f>sales[[#This Row],[Profit]]/sales[[#This Row],[Units Sold]]</f>
        <v>1.25</v>
      </c>
    </row>
    <row r="89" spans="1:17" x14ac:dyDescent="0.3">
      <c r="A89" t="s">
        <v>34</v>
      </c>
      <c r="B89" t="s">
        <v>25</v>
      </c>
      <c r="C89" s="1" t="s">
        <v>38</v>
      </c>
      <c r="D89" s="1" t="s">
        <v>43</v>
      </c>
      <c r="E89">
        <v>2434.5</v>
      </c>
      <c r="F89" s="2">
        <v>10</v>
      </c>
      <c r="G89" s="2">
        <v>300</v>
      </c>
      <c r="H89" s="2">
        <v>730350</v>
      </c>
      <c r="I89" s="2">
        <v>21910.5</v>
      </c>
      <c r="J89" s="2">
        <v>708439.5</v>
      </c>
      <c r="K89" s="2">
        <v>608625</v>
      </c>
      <c r="L89" s="2">
        <v>99814.5</v>
      </c>
      <c r="M89" s="3">
        <v>41640</v>
      </c>
      <c r="N89" s="4">
        <v>1</v>
      </c>
      <c r="O89" s="1" t="s">
        <v>21</v>
      </c>
      <c r="P89" s="5" t="s">
        <v>22</v>
      </c>
      <c r="Q89" s="2">
        <f>sales[[#This Row],[Profit]]/sales[[#This Row],[Units Sold]]</f>
        <v>41</v>
      </c>
    </row>
    <row r="90" spans="1:17" x14ac:dyDescent="0.3">
      <c r="A90" t="s">
        <v>32</v>
      </c>
      <c r="B90" t="s">
        <v>18</v>
      </c>
      <c r="C90" s="1" t="s">
        <v>38</v>
      </c>
      <c r="D90" s="1" t="s">
        <v>43</v>
      </c>
      <c r="E90">
        <v>1774</v>
      </c>
      <c r="F90" s="2">
        <v>10</v>
      </c>
      <c r="G90" s="2">
        <v>125</v>
      </c>
      <c r="H90" s="2">
        <v>221750</v>
      </c>
      <c r="I90" s="2">
        <v>6652.5</v>
      </c>
      <c r="J90" s="2">
        <v>215097.5</v>
      </c>
      <c r="K90" s="2">
        <v>212880</v>
      </c>
      <c r="L90" s="2">
        <v>2217.5</v>
      </c>
      <c r="M90" s="3">
        <v>41699</v>
      </c>
      <c r="N90" s="4">
        <v>3</v>
      </c>
      <c r="O90" s="1" t="s">
        <v>30</v>
      </c>
      <c r="P90" s="5" t="s">
        <v>22</v>
      </c>
      <c r="Q90" s="2">
        <f>sales[[#This Row],[Profit]]/sales[[#This Row],[Units Sold]]</f>
        <v>1.25</v>
      </c>
    </row>
    <row r="91" spans="1:17" x14ac:dyDescent="0.3">
      <c r="A91" t="s">
        <v>31</v>
      </c>
      <c r="B91" t="s">
        <v>25</v>
      </c>
      <c r="C91" s="1" t="s">
        <v>38</v>
      </c>
      <c r="D91" s="1" t="s">
        <v>43</v>
      </c>
      <c r="E91">
        <v>1901</v>
      </c>
      <c r="F91" s="2">
        <v>10</v>
      </c>
      <c r="G91" s="2">
        <v>12</v>
      </c>
      <c r="H91" s="2">
        <v>22812</v>
      </c>
      <c r="I91" s="2">
        <v>684.36</v>
      </c>
      <c r="J91" s="2">
        <v>22127.64</v>
      </c>
      <c r="K91" s="2">
        <v>5703</v>
      </c>
      <c r="L91" s="2">
        <v>16424.64</v>
      </c>
      <c r="M91" s="3">
        <v>41791</v>
      </c>
      <c r="N91" s="4">
        <v>6</v>
      </c>
      <c r="O91" s="1" t="s">
        <v>26</v>
      </c>
      <c r="P91" s="5" t="s">
        <v>22</v>
      </c>
      <c r="Q91" s="2">
        <f>sales[[#This Row],[Profit]]/sales[[#This Row],[Units Sold]]</f>
        <v>8.64</v>
      </c>
    </row>
    <row r="92" spans="1:17" x14ac:dyDescent="0.3">
      <c r="A92" t="s">
        <v>34</v>
      </c>
      <c r="B92" t="s">
        <v>23</v>
      </c>
      <c r="C92" s="1" t="s">
        <v>38</v>
      </c>
      <c r="D92" s="1" t="s">
        <v>43</v>
      </c>
      <c r="E92">
        <v>689</v>
      </c>
      <c r="F92" s="2">
        <v>10</v>
      </c>
      <c r="G92" s="2">
        <v>300</v>
      </c>
      <c r="H92" s="2">
        <v>206700</v>
      </c>
      <c r="I92" s="2">
        <v>6201</v>
      </c>
      <c r="J92" s="2">
        <v>200499</v>
      </c>
      <c r="K92" s="2">
        <v>172250</v>
      </c>
      <c r="L92" s="2">
        <v>28249</v>
      </c>
      <c r="M92" s="3">
        <v>41791</v>
      </c>
      <c r="N92" s="4">
        <v>6</v>
      </c>
      <c r="O92" s="1" t="s">
        <v>26</v>
      </c>
      <c r="P92" s="5" t="s">
        <v>22</v>
      </c>
      <c r="Q92" s="2">
        <f>sales[[#This Row],[Profit]]/sales[[#This Row],[Units Sold]]</f>
        <v>41</v>
      </c>
    </row>
    <row r="93" spans="1:17" x14ac:dyDescent="0.3">
      <c r="A93" t="s">
        <v>32</v>
      </c>
      <c r="B93" t="s">
        <v>23</v>
      </c>
      <c r="C93" s="1" t="s">
        <v>38</v>
      </c>
      <c r="D93" s="1" t="s">
        <v>43</v>
      </c>
      <c r="E93">
        <v>1570</v>
      </c>
      <c r="F93" s="2">
        <v>10</v>
      </c>
      <c r="G93" s="2">
        <v>125</v>
      </c>
      <c r="H93" s="2">
        <v>196250</v>
      </c>
      <c r="I93" s="2">
        <v>5887.5</v>
      </c>
      <c r="J93" s="2">
        <v>190362.5</v>
      </c>
      <c r="K93" s="2">
        <v>188400</v>
      </c>
      <c r="L93" s="2">
        <v>1962.5</v>
      </c>
      <c r="M93" s="3">
        <v>41791</v>
      </c>
      <c r="N93" s="4">
        <v>6</v>
      </c>
      <c r="O93" s="1" t="s">
        <v>26</v>
      </c>
      <c r="P93" s="5" t="s">
        <v>22</v>
      </c>
      <c r="Q93" s="2">
        <f>sales[[#This Row],[Profit]]/sales[[#This Row],[Units Sold]]</f>
        <v>1.25</v>
      </c>
    </row>
    <row r="94" spans="1:17" x14ac:dyDescent="0.3">
      <c r="A94" t="s">
        <v>31</v>
      </c>
      <c r="B94" t="s">
        <v>37</v>
      </c>
      <c r="C94" s="1" t="s">
        <v>38</v>
      </c>
      <c r="D94" s="1" t="s">
        <v>43</v>
      </c>
      <c r="E94">
        <v>1369.5</v>
      </c>
      <c r="F94" s="2">
        <v>10</v>
      </c>
      <c r="G94" s="2">
        <v>12</v>
      </c>
      <c r="H94" s="2">
        <v>16434</v>
      </c>
      <c r="I94" s="2">
        <v>493.02</v>
      </c>
      <c r="J94" s="2">
        <v>15940.98</v>
      </c>
      <c r="K94" s="2">
        <v>4108.5</v>
      </c>
      <c r="L94" s="2">
        <v>11832.48</v>
      </c>
      <c r="M94" s="3">
        <v>41821</v>
      </c>
      <c r="N94" s="4">
        <v>7</v>
      </c>
      <c r="O94" s="1" t="s">
        <v>33</v>
      </c>
      <c r="P94" s="5" t="s">
        <v>22</v>
      </c>
      <c r="Q94" s="2">
        <f>sales[[#This Row],[Profit]]/sales[[#This Row],[Units Sold]]</f>
        <v>8.64</v>
      </c>
    </row>
    <row r="95" spans="1:17" x14ac:dyDescent="0.3">
      <c r="A95" t="s">
        <v>32</v>
      </c>
      <c r="B95" t="s">
        <v>18</v>
      </c>
      <c r="C95" s="1" t="s">
        <v>38</v>
      </c>
      <c r="D95" s="1" t="s">
        <v>43</v>
      </c>
      <c r="E95">
        <v>2009</v>
      </c>
      <c r="F95" s="2">
        <v>10</v>
      </c>
      <c r="G95" s="2">
        <v>125</v>
      </c>
      <c r="H95" s="2">
        <v>251125</v>
      </c>
      <c r="I95" s="2">
        <v>7533.75</v>
      </c>
      <c r="J95" s="2">
        <v>243591.25</v>
      </c>
      <c r="K95" s="2">
        <v>241080</v>
      </c>
      <c r="L95" s="2">
        <v>2511.25</v>
      </c>
      <c r="M95" s="3">
        <v>41913</v>
      </c>
      <c r="N95" s="4">
        <v>10</v>
      </c>
      <c r="O95" s="1" t="s">
        <v>40</v>
      </c>
      <c r="P95" s="5" t="s">
        <v>22</v>
      </c>
      <c r="Q95" s="2">
        <f>sales[[#This Row],[Profit]]/sales[[#This Row],[Units Sold]]</f>
        <v>1.25</v>
      </c>
    </row>
    <row r="96" spans="1:17" x14ac:dyDescent="0.3">
      <c r="A96" t="s">
        <v>32</v>
      </c>
      <c r="B96" t="s">
        <v>25</v>
      </c>
      <c r="C96" s="1" t="s">
        <v>38</v>
      </c>
      <c r="D96" s="1" t="s">
        <v>43</v>
      </c>
      <c r="E96">
        <v>1287</v>
      </c>
      <c r="F96" s="2">
        <v>10</v>
      </c>
      <c r="G96" s="2">
        <v>125</v>
      </c>
      <c r="H96" s="2">
        <v>160875</v>
      </c>
      <c r="I96" s="2">
        <v>4826.25</v>
      </c>
      <c r="J96" s="2">
        <v>156048.75</v>
      </c>
      <c r="K96" s="2">
        <v>154440</v>
      </c>
      <c r="L96" s="2">
        <v>1608.75</v>
      </c>
      <c r="M96" s="3">
        <v>41974</v>
      </c>
      <c r="N96" s="4">
        <v>12</v>
      </c>
      <c r="O96" s="1" t="s">
        <v>28</v>
      </c>
      <c r="P96" s="5" t="s">
        <v>22</v>
      </c>
      <c r="Q96" s="2">
        <f>sales[[#This Row],[Profit]]/sales[[#This Row],[Units Sold]]</f>
        <v>1.25</v>
      </c>
    </row>
    <row r="97" spans="1:17" x14ac:dyDescent="0.3">
      <c r="A97" t="s">
        <v>32</v>
      </c>
      <c r="B97" t="s">
        <v>23</v>
      </c>
      <c r="C97" s="1" t="s">
        <v>38</v>
      </c>
      <c r="D97" s="1" t="s">
        <v>43</v>
      </c>
      <c r="E97">
        <v>1706</v>
      </c>
      <c r="F97" s="2">
        <v>10</v>
      </c>
      <c r="G97" s="2">
        <v>125</v>
      </c>
      <c r="H97" s="2">
        <v>213250</v>
      </c>
      <c r="I97" s="2">
        <v>6397.5</v>
      </c>
      <c r="J97" s="2">
        <v>206852.5</v>
      </c>
      <c r="K97" s="2">
        <v>204720</v>
      </c>
      <c r="L97" s="2">
        <v>2132.5</v>
      </c>
      <c r="M97" s="3">
        <v>41974</v>
      </c>
      <c r="N97" s="4">
        <v>12</v>
      </c>
      <c r="O97" s="1" t="s">
        <v>28</v>
      </c>
      <c r="P97" s="5" t="s">
        <v>22</v>
      </c>
      <c r="Q97" s="2">
        <f>sales[[#This Row],[Profit]]/sales[[#This Row],[Units Sold]]</f>
        <v>1.25</v>
      </c>
    </row>
    <row r="98" spans="1:17" x14ac:dyDescent="0.3">
      <c r="A98" t="s">
        <v>17</v>
      </c>
      <c r="B98" t="s">
        <v>18</v>
      </c>
      <c r="C98" s="1" t="s">
        <v>19</v>
      </c>
      <c r="D98" s="1" t="s">
        <v>43</v>
      </c>
      <c r="E98">
        <v>831</v>
      </c>
      <c r="F98" s="2">
        <v>3</v>
      </c>
      <c r="G98" s="2">
        <v>20</v>
      </c>
      <c r="H98" s="2">
        <v>16620</v>
      </c>
      <c r="I98" s="2">
        <v>498.6</v>
      </c>
      <c r="J98" s="2">
        <v>16121.4</v>
      </c>
      <c r="K98" s="2">
        <v>8310</v>
      </c>
      <c r="L98" s="2">
        <v>7811.4</v>
      </c>
      <c r="M98" s="3">
        <v>41760</v>
      </c>
      <c r="N98" s="4">
        <v>5</v>
      </c>
      <c r="O98" s="1" t="s">
        <v>44</v>
      </c>
      <c r="P98" s="5" t="s">
        <v>22</v>
      </c>
      <c r="Q98" s="2">
        <f>sales[[#This Row],[Profit]]/sales[[#This Row],[Units Sold]]</f>
        <v>9.4</v>
      </c>
    </row>
    <row r="99" spans="1:17" x14ac:dyDescent="0.3">
      <c r="A99" t="s">
        <v>24</v>
      </c>
      <c r="B99" t="s">
        <v>27</v>
      </c>
      <c r="C99" s="1" t="s">
        <v>29</v>
      </c>
      <c r="D99" s="1" t="s">
        <v>43</v>
      </c>
      <c r="E99">
        <v>2031</v>
      </c>
      <c r="F99" s="2">
        <v>5</v>
      </c>
      <c r="G99" s="2">
        <v>15</v>
      </c>
      <c r="H99" s="2">
        <v>30465</v>
      </c>
      <c r="I99" s="2">
        <v>1218.5999999999999</v>
      </c>
      <c r="J99" s="2">
        <v>29246.400000000001</v>
      </c>
      <c r="K99" s="2">
        <v>20310</v>
      </c>
      <c r="L99" s="2">
        <v>8936.4000000000015</v>
      </c>
      <c r="M99" s="3">
        <v>41913</v>
      </c>
      <c r="N99" s="4">
        <v>10</v>
      </c>
      <c r="O99" s="1" t="s">
        <v>40</v>
      </c>
      <c r="P99" s="5" t="s">
        <v>22</v>
      </c>
      <c r="Q99" s="2">
        <f>sales[[#This Row],[Profit]]/sales[[#This Row],[Units Sold]]</f>
        <v>4.4000000000000004</v>
      </c>
    </row>
    <row r="100" spans="1:17" x14ac:dyDescent="0.3">
      <c r="A100" t="s">
        <v>24</v>
      </c>
      <c r="B100" t="s">
        <v>27</v>
      </c>
      <c r="C100" s="1" t="s">
        <v>38</v>
      </c>
      <c r="D100" s="1" t="s">
        <v>43</v>
      </c>
      <c r="E100">
        <v>2031</v>
      </c>
      <c r="F100" s="2">
        <v>10</v>
      </c>
      <c r="G100" s="2">
        <v>15</v>
      </c>
      <c r="H100" s="2">
        <v>30465</v>
      </c>
      <c r="I100" s="2">
        <v>1218.5999999999999</v>
      </c>
      <c r="J100" s="2">
        <v>29246.400000000001</v>
      </c>
      <c r="K100" s="2">
        <v>20310</v>
      </c>
      <c r="L100" s="2">
        <v>8936.4000000000015</v>
      </c>
      <c r="M100" s="3">
        <v>41913</v>
      </c>
      <c r="N100" s="4">
        <v>10</v>
      </c>
      <c r="O100" s="1" t="s">
        <v>40</v>
      </c>
      <c r="P100" s="5" t="s">
        <v>22</v>
      </c>
      <c r="Q100" s="2">
        <f>sales[[#This Row],[Profit]]/sales[[#This Row],[Units Sold]]</f>
        <v>4.4000000000000004</v>
      </c>
    </row>
    <row r="101" spans="1:17" x14ac:dyDescent="0.3">
      <c r="A101" t="s">
        <v>34</v>
      </c>
      <c r="B101" t="s">
        <v>23</v>
      </c>
      <c r="C101" s="1" t="s">
        <v>19</v>
      </c>
      <c r="D101" s="1" t="s">
        <v>43</v>
      </c>
      <c r="E101">
        <v>2021</v>
      </c>
      <c r="F101" s="2">
        <v>3</v>
      </c>
      <c r="G101" s="2">
        <v>300</v>
      </c>
      <c r="H101" s="2">
        <v>606300</v>
      </c>
      <c r="I101" s="2">
        <v>24252</v>
      </c>
      <c r="J101" s="2">
        <v>582048</v>
      </c>
      <c r="K101" s="2">
        <v>505250</v>
      </c>
      <c r="L101" s="2">
        <v>76798</v>
      </c>
      <c r="M101" s="3">
        <v>41913</v>
      </c>
      <c r="N101" s="4">
        <v>10</v>
      </c>
      <c r="O101" s="1" t="s">
        <v>40</v>
      </c>
      <c r="P101" s="5" t="s">
        <v>22</v>
      </c>
      <c r="Q101" s="2">
        <f>sales[[#This Row],[Profit]]/sales[[#This Row],[Units Sold]]</f>
        <v>38</v>
      </c>
    </row>
    <row r="102" spans="1:17" x14ac:dyDescent="0.3">
      <c r="A102" t="s">
        <v>17</v>
      </c>
      <c r="B102" t="s">
        <v>37</v>
      </c>
      <c r="C102" s="1" t="s">
        <v>19</v>
      </c>
      <c r="D102" s="1" t="s">
        <v>43</v>
      </c>
      <c r="E102">
        <v>274</v>
      </c>
      <c r="F102" s="2">
        <v>3</v>
      </c>
      <c r="G102" s="2">
        <v>350</v>
      </c>
      <c r="H102" s="2">
        <v>95900</v>
      </c>
      <c r="I102" s="2">
        <v>3836</v>
      </c>
      <c r="J102" s="2">
        <v>92064</v>
      </c>
      <c r="K102" s="2">
        <v>71240</v>
      </c>
      <c r="L102" s="2">
        <v>20824</v>
      </c>
      <c r="M102" s="3">
        <v>41974</v>
      </c>
      <c r="N102" s="4">
        <v>12</v>
      </c>
      <c r="O102" s="1" t="s">
        <v>28</v>
      </c>
      <c r="P102" s="5" t="s">
        <v>22</v>
      </c>
      <c r="Q102" s="2">
        <f>sales[[#This Row],[Profit]]/sales[[#This Row],[Units Sold]]</f>
        <v>76</v>
      </c>
    </row>
    <row r="103" spans="1:17" x14ac:dyDescent="0.3">
      <c r="A103" t="s">
        <v>24</v>
      </c>
      <c r="B103" t="s">
        <v>18</v>
      </c>
      <c r="C103" s="1" t="s">
        <v>29</v>
      </c>
      <c r="D103" s="1" t="s">
        <v>43</v>
      </c>
      <c r="E103">
        <v>1967</v>
      </c>
      <c r="F103" s="2">
        <v>5</v>
      </c>
      <c r="G103" s="2">
        <v>15</v>
      </c>
      <c r="H103" s="2">
        <v>29505</v>
      </c>
      <c r="I103" s="2">
        <v>1180.2</v>
      </c>
      <c r="J103" s="2">
        <v>28324.799999999999</v>
      </c>
      <c r="K103" s="2">
        <v>19670</v>
      </c>
      <c r="L103" s="2">
        <v>8654.7999999999993</v>
      </c>
      <c r="M103" s="3">
        <v>41699</v>
      </c>
      <c r="N103" s="4">
        <v>3</v>
      </c>
      <c r="O103" s="1" t="s">
        <v>30</v>
      </c>
      <c r="P103" s="5" t="s">
        <v>22</v>
      </c>
      <c r="Q103" s="2">
        <f>sales[[#This Row],[Profit]]/sales[[#This Row],[Units Sold]]</f>
        <v>4.3999999999999995</v>
      </c>
    </row>
    <row r="104" spans="1:17" x14ac:dyDescent="0.3">
      <c r="A104" t="s">
        <v>34</v>
      </c>
      <c r="B104" t="s">
        <v>23</v>
      </c>
      <c r="C104" s="1" t="s">
        <v>29</v>
      </c>
      <c r="D104" s="1" t="s">
        <v>43</v>
      </c>
      <c r="E104">
        <v>1859</v>
      </c>
      <c r="F104" s="2">
        <v>5</v>
      </c>
      <c r="G104" s="2">
        <v>300</v>
      </c>
      <c r="H104" s="2">
        <v>557700</v>
      </c>
      <c r="I104" s="2">
        <v>22308</v>
      </c>
      <c r="J104" s="2">
        <v>535392</v>
      </c>
      <c r="K104" s="2">
        <v>464750</v>
      </c>
      <c r="L104" s="2">
        <v>70642</v>
      </c>
      <c r="M104" s="3">
        <v>41852</v>
      </c>
      <c r="N104" s="4">
        <v>8</v>
      </c>
      <c r="O104" s="1" t="s">
        <v>35</v>
      </c>
      <c r="P104" s="5" t="s">
        <v>22</v>
      </c>
      <c r="Q104" s="2">
        <f>sales[[#This Row],[Profit]]/sales[[#This Row],[Units Sold]]</f>
        <v>38</v>
      </c>
    </row>
    <row r="105" spans="1:17" x14ac:dyDescent="0.3">
      <c r="A105" t="s">
        <v>34</v>
      </c>
      <c r="B105" t="s">
        <v>23</v>
      </c>
      <c r="C105" s="1" t="s">
        <v>29</v>
      </c>
      <c r="D105" s="1" t="s">
        <v>43</v>
      </c>
      <c r="E105">
        <v>2021</v>
      </c>
      <c r="F105" s="2">
        <v>5</v>
      </c>
      <c r="G105" s="2">
        <v>300</v>
      </c>
      <c r="H105" s="2">
        <v>606300</v>
      </c>
      <c r="I105" s="2">
        <v>24252</v>
      </c>
      <c r="J105" s="2">
        <v>582048</v>
      </c>
      <c r="K105" s="2">
        <v>505250</v>
      </c>
      <c r="L105" s="2">
        <v>76798</v>
      </c>
      <c r="M105" s="3">
        <v>41913</v>
      </c>
      <c r="N105" s="4">
        <v>10</v>
      </c>
      <c r="O105" s="1" t="s">
        <v>40</v>
      </c>
      <c r="P105" s="5" t="s">
        <v>22</v>
      </c>
      <c r="Q105" s="2">
        <f>sales[[#This Row],[Profit]]/sales[[#This Row],[Units Sold]]</f>
        <v>38</v>
      </c>
    </row>
    <row r="106" spans="1:17" x14ac:dyDescent="0.3">
      <c r="A106" t="s">
        <v>32</v>
      </c>
      <c r="B106" t="s">
        <v>27</v>
      </c>
      <c r="C106" s="1" t="s">
        <v>29</v>
      </c>
      <c r="D106" s="1" t="s">
        <v>43</v>
      </c>
      <c r="E106">
        <v>1138</v>
      </c>
      <c r="F106" s="2">
        <v>5</v>
      </c>
      <c r="G106" s="2">
        <v>125</v>
      </c>
      <c r="H106" s="2">
        <v>142250</v>
      </c>
      <c r="I106" s="2">
        <v>5690</v>
      </c>
      <c r="J106" s="2">
        <v>136560</v>
      </c>
      <c r="K106" s="2">
        <v>136560</v>
      </c>
      <c r="L106" s="2">
        <v>0</v>
      </c>
      <c r="M106" s="3">
        <v>41974</v>
      </c>
      <c r="N106" s="4">
        <v>12</v>
      </c>
      <c r="O106" s="1" t="s">
        <v>28</v>
      </c>
      <c r="P106" s="5" t="s">
        <v>22</v>
      </c>
      <c r="Q106" s="2">
        <f>sales[[#This Row],[Profit]]/sales[[#This Row],[Units Sold]]</f>
        <v>0</v>
      </c>
    </row>
    <row r="107" spans="1:17" x14ac:dyDescent="0.3">
      <c r="A107" t="s">
        <v>17</v>
      </c>
      <c r="B107" t="s">
        <v>18</v>
      </c>
      <c r="C107" s="1" t="s">
        <v>38</v>
      </c>
      <c r="D107" s="1" t="s">
        <v>43</v>
      </c>
      <c r="E107">
        <v>4251</v>
      </c>
      <c r="F107" s="2">
        <v>10</v>
      </c>
      <c r="G107" s="2">
        <v>7</v>
      </c>
      <c r="H107" s="2">
        <v>29757</v>
      </c>
      <c r="I107" s="2">
        <v>1190.28</v>
      </c>
      <c r="J107" s="2">
        <v>28566.720000000001</v>
      </c>
      <c r="K107" s="2">
        <v>21255</v>
      </c>
      <c r="L107" s="2">
        <v>7311.7199999999993</v>
      </c>
      <c r="M107" s="3">
        <v>41640</v>
      </c>
      <c r="N107" s="4">
        <v>1</v>
      </c>
      <c r="O107" s="1" t="s">
        <v>21</v>
      </c>
      <c r="P107" s="5" t="s">
        <v>22</v>
      </c>
      <c r="Q107" s="2">
        <f>sales[[#This Row],[Profit]]/sales[[#This Row],[Units Sold]]</f>
        <v>1.7199999999999998</v>
      </c>
    </row>
    <row r="108" spans="1:17" x14ac:dyDescent="0.3">
      <c r="A108" t="s">
        <v>32</v>
      </c>
      <c r="B108" t="s">
        <v>23</v>
      </c>
      <c r="C108" s="1" t="s">
        <v>38</v>
      </c>
      <c r="D108" s="1" t="s">
        <v>43</v>
      </c>
      <c r="E108">
        <v>795</v>
      </c>
      <c r="F108" s="2">
        <v>10</v>
      </c>
      <c r="G108" s="2">
        <v>125</v>
      </c>
      <c r="H108" s="2">
        <v>99375</v>
      </c>
      <c r="I108" s="2">
        <v>3975</v>
      </c>
      <c r="J108" s="2">
        <v>95400</v>
      </c>
      <c r="K108" s="2">
        <v>95400</v>
      </c>
      <c r="L108" s="2">
        <v>0</v>
      </c>
      <c r="M108" s="3">
        <v>41699</v>
      </c>
      <c r="N108" s="4">
        <v>3</v>
      </c>
      <c r="O108" s="1" t="s">
        <v>30</v>
      </c>
      <c r="P108" s="5" t="s">
        <v>22</v>
      </c>
      <c r="Q108" s="2">
        <f>sales[[#This Row],[Profit]]/sales[[#This Row],[Units Sold]]</f>
        <v>0</v>
      </c>
    </row>
    <row r="109" spans="1:17" x14ac:dyDescent="0.3">
      <c r="A109" t="s">
        <v>34</v>
      </c>
      <c r="B109" t="s">
        <v>23</v>
      </c>
      <c r="C109" s="1" t="s">
        <v>38</v>
      </c>
      <c r="D109" s="1" t="s">
        <v>43</v>
      </c>
      <c r="E109">
        <v>1414.5</v>
      </c>
      <c r="F109" s="2">
        <v>10</v>
      </c>
      <c r="G109" s="2">
        <v>300</v>
      </c>
      <c r="H109" s="2">
        <v>424350</v>
      </c>
      <c r="I109" s="2">
        <v>16974</v>
      </c>
      <c r="J109" s="2">
        <v>407376</v>
      </c>
      <c r="K109" s="2">
        <v>353625</v>
      </c>
      <c r="L109" s="2">
        <v>53751</v>
      </c>
      <c r="M109" s="3">
        <v>41730</v>
      </c>
      <c r="N109" s="4">
        <v>4</v>
      </c>
      <c r="O109" s="1" t="s">
        <v>42</v>
      </c>
      <c r="P109" s="5" t="s">
        <v>22</v>
      </c>
      <c r="Q109" s="2">
        <f>sales[[#This Row],[Profit]]/sales[[#This Row],[Units Sold]]</f>
        <v>38</v>
      </c>
    </row>
    <row r="110" spans="1:17" x14ac:dyDescent="0.3">
      <c r="A110" t="s">
        <v>34</v>
      </c>
      <c r="B110" t="s">
        <v>37</v>
      </c>
      <c r="C110" s="1" t="s">
        <v>38</v>
      </c>
      <c r="D110" s="1" t="s">
        <v>43</v>
      </c>
      <c r="E110">
        <v>2918</v>
      </c>
      <c r="F110" s="2">
        <v>10</v>
      </c>
      <c r="G110" s="2">
        <v>300</v>
      </c>
      <c r="H110" s="2">
        <v>875400</v>
      </c>
      <c r="I110" s="2">
        <v>35016</v>
      </c>
      <c r="J110" s="2">
        <v>840384</v>
      </c>
      <c r="K110" s="2">
        <v>729500</v>
      </c>
      <c r="L110" s="2">
        <v>110884</v>
      </c>
      <c r="M110" s="3">
        <v>41760</v>
      </c>
      <c r="N110" s="4">
        <v>5</v>
      </c>
      <c r="O110" s="1" t="s">
        <v>44</v>
      </c>
      <c r="P110" s="5" t="s">
        <v>22</v>
      </c>
      <c r="Q110" s="2">
        <f>sales[[#This Row],[Profit]]/sales[[#This Row],[Units Sold]]</f>
        <v>38</v>
      </c>
    </row>
    <row r="111" spans="1:17" x14ac:dyDescent="0.3">
      <c r="A111" t="s">
        <v>17</v>
      </c>
      <c r="B111" t="s">
        <v>37</v>
      </c>
      <c r="C111" s="1" t="s">
        <v>38</v>
      </c>
      <c r="D111" s="1" t="s">
        <v>43</v>
      </c>
      <c r="E111">
        <v>3450</v>
      </c>
      <c r="F111" s="2">
        <v>10</v>
      </c>
      <c r="G111" s="2">
        <v>350</v>
      </c>
      <c r="H111" s="2">
        <v>1207500</v>
      </c>
      <c r="I111" s="2">
        <v>48300</v>
      </c>
      <c r="J111" s="2">
        <v>1159200</v>
      </c>
      <c r="K111" s="2">
        <v>897000</v>
      </c>
      <c r="L111" s="2">
        <v>262200</v>
      </c>
      <c r="M111" s="3">
        <v>41821</v>
      </c>
      <c r="N111" s="4">
        <v>7</v>
      </c>
      <c r="O111" s="1" t="s">
        <v>33</v>
      </c>
      <c r="P111" s="5" t="s">
        <v>22</v>
      </c>
      <c r="Q111" s="2">
        <f>sales[[#This Row],[Profit]]/sales[[#This Row],[Units Sold]]</f>
        <v>76</v>
      </c>
    </row>
    <row r="112" spans="1:17" x14ac:dyDescent="0.3">
      <c r="A112" t="s">
        <v>32</v>
      </c>
      <c r="B112" t="s">
        <v>25</v>
      </c>
      <c r="C112" s="1" t="s">
        <v>38</v>
      </c>
      <c r="D112" s="1" t="s">
        <v>43</v>
      </c>
      <c r="E112">
        <v>2988</v>
      </c>
      <c r="F112" s="2">
        <v>10</v>
      </c>
      <c r="G112" s="2">
        <v>125</v>
      </c>
      <c r="H112" s="2">
        <v>373500</v>
      </c>
      <c r="I112" s="2">
        <v>14940</v>
      </c>
      <c r="J112" s="2">
        <v>358560</v>
      </c>
      <c r="K112" s="2">
        <v>358560</v>
      </c>
      <c r="L112" s="2">
        <v>0</v>
      </c>
      <c r="M112" s="3">
        <v>41821</v>
      </c>
      <c r="N112" s="4">
        <v>7</v>
      </c>
      <c r="O112" s="1" t="s">
        <v>33</v>
      </c>
      <c r="P112" s="5" t="s">
        <v>22</v>
      </c>
      <c r="Q112" s="2">
        <f>sales[[#This Row],[Profit]]/sales[[#This Row],[Units Sold]]</f>
        <v>0</v>
      </c>
    </row>
    <row r="113" spans="1:17" x14ac:dyDescent="0.3">
      <c r="A113" t="s">
        <v>24</v>
      </c>
      <c r="B113" t="s">
        <v>18</v>
      </c>
      <c r="C113" s="1" t="s">
        <v>38</v>
      </c>
      <c r="D113" s="1" t="s">
        <v>43</v>
      </c>
      <c r="E113">
        <v>218</v>
      </c>
      <c r="F113" s="2">
        <v>10</v>
      </c>
      <c r="G113" s="2">
        <v>15</v>
      </c>
      <c r="H113" s="2">
        <v>3270</v>
      </c>
      <c r="I113" s="2">
        <v>130.80000000000001</v>
      </c>
      <c r="J113" s="2">
        <v>3139.2</v>
      </c>
      <c r="K113" s="2">
        <v>2180</v>
      </c>
      <c r="L113" s="2">
        <v>959.19999999999982</v>
      </c>
      <c r="M113" s="3">
        <v>41883</v>
      </c>
      <c r="N113" s="4">
        <v>9</v>
      </c>
      <c r="O113" s="1" t="s">
        <v>36</v>
      </c>
      <c r="P113" s="5" t="s">
        <v>22</v>
      </c>
      <c r="Q113" s="2">
        <f>sales[[#This Row],[Profit]]/sales[[#This Row],[Units Sold]]</f>
        <v>4.3999999999999995</v>
      </c>
    </row>
    <row r="114" spans="1:17" x14ac:dyDescent="0.3">
      <c r="A114" t="s">
        <v>17</v>
      </c>
      <c r="B114" t="s">
        <v>18</v>
      </c>
      <c r="C114" s="1" t="s">
        <v>38</v>
      </c>
      <c r="D114" s="1" t="s">
        <v>43</v>
      </c>
      <c r="E114">
        <v>2074</v>
      </c>
      <c r="F114" s="2">
        <v>10</v>
      </c>
      <c r="G114" s="2">
        <v>20</v>
      </c>
      <c r="H114" s="2">
        <v>41480</v>
      </c>
      <c r="I114" s="2">
        <v>1659.2</v>
      </c>
      <c r="J114" s="2">
        <v>39820.800000000003</v>
      </c>
      <c r="K114" s="2">
        <v>20740</v>
      </c>
      <c r="L114" s="2">
        <v>19080.800000000003</v>
      </c>
      <c r="M114" s="3">
        <v>41883</v>
      </c>
      <c r="N114" s="4">
        <v>9</v>
      </c>
      <c r="O114" s="1" t="s">
        <v>36</v>
      </c>
      <c r="P114" s="5" t="s">
        <v>22</v>
      </c>
      <c r="Q114" s="2">
        <f>sales[[#This Row],[Profit]]/sales[[#This Row],[Units Sold]]</f>
        <v>9.2000000000000011</v>
      </c>
    </row>
    <row r="115" spans="1:17" x14ac:dyDescent="0.3">
      <c r="A115" t="s">
        <v>17</v>
      </c>
      <c r="B115" t="s">
        <v>37</v>
      </c>
      <c r="C115" s="1" t="s">
        <v>38</v>
      </c>
      <c r="D115" s="1" t="s">
        <v>43</v>
      </c>
      <c r="E115">
        <v>1056</v>
      </c>
      <c r="F115" s="2">
        <v>10</v>
      </c>
      <c r="G115" s="2">
        <v>20</v>
      </c>
      <c r="H115" s="2">
        <v>21120</v>
      </c>
      <c r="I115" s="2">
        <v>844.8</v>
      </c>
      <c r="J115" s="2">
        <v>20275.2</v>
      </c>
      <c r="K115" s="2">
        <v>10560</v>
      </c>
      <c r="L115" s="2">
        <v>9715.2000000000007</v>
      </c>
      <c r="M115" s="3">
        <v>41883</v>
      </c>
      <c r="N115" s="4">
        <v>9</v>
      </c>
      <c r="O115" s="1" t="s">
        <v>36</v>
      </c>
      <c r="P115" s="5" t="s">
        <v>22</v>
      </c>
      <c r="Q115" s="2">
        <f>sales[[#This Row],[Profit]]/sales[[#This Row],[Units Sold]]</f>
        <v>9.2000000000000011</v>
      </c>
    </row>
    <row r="116" spans="1:17" x14ac:dyDescent="0.3">
      <c r="A116" t="s">
        <v>17</v>
      </c>
      <c r="B116" t="s">
        <v>37</v>
      </c>
      <c r="C116" s="1" t="s">
        <v>38</v>
      </c>
      <c r="D116" s="1" t="s">
        <v>43</v>
      </c>
      <c r="E116">
        <v>274</v>
      </c>
      <c r="F116" s="2">
        <v>10</v>
      </c>
      <c r="G116" s="2">
        <v>350</v>
      </c>
      <c r="H116" s="2">
        <v>95900</v>
      </c>
      <c r="I116" s="2">
        <v>3836</v>
      </c>
      <c r="J116" s="2">
        <v>92064</v>
      </c>
      <c r="K116" s="2">
        <v>71240</v>
      </c>
      <c r="L116" s="2">
        <v>20824</v>
      </c>
      <c r="M116" s="3">
        <v>41974</v>
      </c>
      <c r="N116" s="4">
        <v>12</v>
      </c>
      <c r="O116" s="1" t="s">
        <v>28</v>
      </c>
      <c r="P116" s="5" t="s">
        <v>22</v>
      </c>
      <c r="Q116" s="2">
        <f>sales[[#This Row],[Profit]]/sales[[#This Row],[Units Sold]]</f>
        <v>76</v>
      </c>
    </row>
    <row r="117" spans="1:17" x14ac:dyDescent="0.3">
      <c r="A117" t="s">
        <v>32</v>
      </c>
      <c r="B117" t="s">
        <v>27</v>
      </c>
      <c r="C117" s="1" t="s">
        <v>38</v>
      </c>
      <c r="D117" s="1" t="s">
        <v>43</v>
      </c>
      <c r="E117">
        <v>1138</v>
      </c>
      <c r="F117" s="2">
        <v>10</v>
      </c>
      <c r="G117" s="2">
        <v>125</v>
      </c>
      <c r="H117" s="2">
        <v>142250</v>
      </c>
      <c r="I117" s="2">
        <v>5690</v>
      </c>
      <c r="J117" s="2">
        <v>136560</v>
      </c>
      <c r="K117" s="2">
        <v>136560</v>
      </c>
      <c r="L117" s="2">
        <v>0</v>
      </c>
      <c r="M117" s="3">
        <v>41974</v>
      </c>
      <c r="N117" s="4">
        <v>12</v>
      </c>
      <c r="O117" s="1" t="s">
        <v>28</v>
      </c>
      <c r="P117" s="5" t="s">
        <v>22</v>
      </c>
      <c r="Q117" s="2">
        <f>sales[[#This Row],[Profit]]/sales[[#This Row],[Units Sold]]</f>
        <v>0</v>
      </c>
    </row>
    <row r="118" spans="1:17" x14ac:dyDescent="0.3">
      <c r="A118" t="s">
        <v>17</v>
      </c>
      <c r="B118" t="s">
        <v>27</v>
      </c>
      <c r="C118" s="1" t="s">
        <v>41</v>
      </c>
      <c r="D118" s="1" t="s">
        <v>43</v>
      </c>
      <c r="E118">
        <v>1865</v>
      </c>
      <c r="F118" s="2">
        <v>260</v>
      </c>
      <c r="G118" s="2">
        <v>350</v>
      </c>
      <c r="H118" s="2">
        <v>652750</v>
      </c>
      <c r="I118" s="2">
        <v>26110</v>
      </c>
      <c r="J118" s="2">
        <v>626640</v>
      </c>
      <c r="K118" s="2">
        <v>484900</v>
      </c>
      <c r="L118" s="2">
        <v>141740</v>
      </c>
      <c r="M118" s="3">
        <v>41671</v>
      </c>
      <c r="N118" s="4">
        <v>2</v>
      </c>
      <c r="O118" s="1" t="s">
        <v>39</v>
      </c>
      <c r="P118" s="5" t="s">
        <v>22</v>
      </c>
      <c r="Q118" s="2">
        <f>sales[[#This Row],[Profit]]/sales[[#This Row],[Units Sold]]</f>
        <v>76</v>
      </c>
    </row>
    <row r="119" spans="1:17" x14ac:dyDescent="0.3">
      <c r="A119" t="s">
        <v>32</v>
      </c>
      <c r="B119" t="s">
        <v>27</v>
      </c>
      <c r="C119" s="1" t="s">
        <v>41</v>
      </c>
      <c r="D119" s="1" t="s">
        <v>43</v>
      </c>
      <c r="E119">
        <v>1074</v>
      </c>
      <c r="F119" s="2">
        <v>260</v>
      </c>
      <c r="G119" s="2">
        <v>125</v>
      </c>
      <c r="H119" s="2">
        <v>134250</v>
      </c>
      <c r="I119" s="2">
        <v>5370</v>
      </c>
      <c r="J119" s="2">
        <v>128880</v>
      </c>
      <c r="K119" s="2">
        <v>128880</v>
      </c>
      <c r="L119" s="2">
        <v>0</v>
      </c>
      <c r="M119" s="3">
        <v>41730</v>
      </c>
      <c r="N119" s="4">
        <v>4</v>
      </c>
      <c r="O119" s="1" t="s">
        <v>42</v>
      </c>
      <c r="P119" s="5" t="s">
        <v>22</v>
      </c>
      <c r="Q119" s="2">
        <f>sales[[#This Row],[Profit]]/sales[[#This Row],[Units Sold]]</f>
        <v>0</v>
      </c>
    </row>
    <row r="120" spans="1:17" x14ac:dyDescent="0.3">
      <c r="A120" t="s">
        <v>17</v>
      </c>
      <c r="B120" t="s">
        <v>23</v>
      </c>
      <c r="C120" s="1" t="s">
        <v>41</v>
      </c>
      <c r="D120" s="1" t="s">
        <v>43</v>
      </c>
      <c r="E120">
        <v>1907</v>
      </c>
      <c r="F120" s="2">
        <v>260</v>
      </c>
      <c r="G120" s="2">
        <v>350</v>
      </c>
      <c r="H120" s="2">
        <v>667450</v>
      </c>
      <c r="I120" s="2">
        <v>26698</v>
      </c>
      <c r="J120" s="2">
        <v>640752</v>
      </c>
      <c r="K120" s="2">
        <v>495820</v>
      </c>
      <c r="L120" s="2">
        <v>144932</v>
      </c>
      <c r="M120" s="3">
        <v>41883</v>
      </c>
      <c r="N120" s="4">
        <v>9</v>
      </c>
      <c r="O120" s="1" t="s">
        <v>36</v>
      </c>
      <c r="P120" s="5" t="s">
        <v>22</v>
      </c>
      <c r="Q120" s="2">
        <f>sales[[#This Row],[Profit]]/sales[[#This Row],[Units Sold]]</f>
        <v>76</v>
      </c>
    </row>
    <row r="121" spans="1:17" x14ac:dyDescent="0.3">
      <c r="A121" t="s">
        <v>17</v>
      </c>
      <c r="B121" t="s">
        <v>23</v>
      </c>
      <c r="C121" s="1" t="s">
        <v>38</v>
      </c>
      <c r="D121" s="1" t="s">
        <v>46</v>
      </c>
      <c r="E121">
        <v>1372</v>
      </c>
      <c r="F121" s="2">
        <v>10</v>
      </c>
      <c r="G121" s="2">
        <v>7</v>
      </c>
      <c r="H121" s="2">
        <v>9604</v>
      </c>
      <c r="I121" s="2">
        <v>480.2</v>
      </c>
      <c r="J121" s="2">
        <v>9123.7999999999993</v>
      </c>
      <c r="K121" s="2">
        <v>6860</v>
      </c>
      <c r="L121" s="2">
        <v>2263.7999999999993</v>
      </c>
      <c r="M121" s="3">
        <v>41640</v>
      </c>
      <c r="N121" s="4">
        <v>1</v>
      </c>
      <c r="O121" s="1" t="s">
        <v>21</v>
      </c>
      <c r="P121" s="5" t="s">
        <v>22</v>
      </c>
      <c r="Q121" s="2">
        <f>sales[[#This Row],[Profit]]/sales[[#This Row],[Units Sold]]</f>
        <v>1.6499999999999995</v>
      </c>
    </row>
    <row r="122" spans="1:17" x14ac:dyDescent="0.3">
      <c r="A122" t="s">
        <v>17</v>
      </c>
      <c r="B122" t="s">
        <v>27</v>
      </c>
      <c r="C122" s="1" t="s">
        <v>38</v>
      </c>
      <c r="D122" s="1" t="s">
        <v>46</v>
      </c>
      <c r="E122">
        <v>2689</v>
      </c>
      <c r="F122" s="2">
        <v>10</v>
      </c>
      <c r="G122" s="2">
        <v>7</v>
      </c>
      <c r="H122" s="2">
        <v>18823</v>
      </c>
      <c r="I122" s="2">
        <v>941.15</v>
      </c>
      <c r="J122" s="2">
        <v>17881.849999999999</v>
      </c>
      <c r="K122" s="2">
        <v>13445</v>
      </c>
      <c r="L122" s="2">
        <v>4436.8499999999985</v>
      </c>
      <c r="M122" s="3">
        <v>41913</v>
      </c>
      <c r="N122" s="4">
        <v>10</v>
      </c>
      <c r="O122" s="1" t="s">
        <v>40</v>
      </c>
      <c r="P122" s="5" t="s">
        <v>22</v>
      </c>
      <c r="Q122" s="2">
        <f>sales[[#This Row],[Profit]]/sales[[#This Row],[Units Sold]]</f>
        <v>1.6499999999999995</v>
      </c>
    </row>
    <row r="123" spans="1:17" x14ac:dyDescent="0.3">
      <c r="A123" t="s">
        <v>31</v>
      </c>
      <c r="B123" t="s">
        <v>18</v>
      </c>
      <c r="C123" s="1" t="s">
        <v>38</v>
      </c>
      <c r="D123" s="1" t="s">
        <v>46</v>
      </c>
      <c r="E123">
        <v>2431</v>
      </c>
      <c r="F123" s="2">
        <v>10</v>
      </c>
      <c r="G123" s="2">
        <v>12</v>
      </c>
      <c r="H123" s="2">
        <v>29172</v>
      </c>
      <c r="I123" s="2">
        <v>1458.6</v>
      </c>
      <c r="J123" s="2">
        <v>27713.4</v>
      </c>
      <c r="K123" s="2">
        <v>7293</v>
      </c>
      <c r="L123" s="2">
        <v>20420.400000000001</v>
      </c>
      <c r="M123" s="3">
        <v>41974</v>
      </c>
      <c r="N123" s="4">
        <v>12</v>
      </c>
      <c r="O123" s="1" t="s">
        <v>28</v>
      </c>
      <c r="P123" s="5" t="s">
        <v>22</v>
      </c>
      <c r="Q123" s="2">
        <f>sales[[#This Row],[Profit]]/sales[[#This Row],[Units Sold]]</f>
        <v>8.4</v>
      </c>
    </row>
    <row r="124" spans="1:17" x14ac:dyDescent="0.3">
      <c r="A124" t="s">
        <v>17</v>
      </c>
      <c r="B124" t="s">
        <v>27</v>
      </c>
      <c r="C124" s="1" t="s">
        <v>41</v>
      </c>
      <c r="D124" s="1" t="s">
        <v>46</v>
      </c>
      <c r="E124">
        <v>1683</v>
      </c>
      <c r="F124" s="2">
        <v>260</v>
      </c>
      <c r="G124" s="2">
        <v>7</v>
      </c>
      <c r="H124" s="2">
        <v>11781</v>
      </c>
      <c r="I124" s="2">
        <v>589.04999999999995</v>
      </c>
      <c r="J124" s="2">
        <v>11191.95</v>
      </c>
      <c r="K124" s="2">
        <v>8415</v>
      </c>
      <c r="L124" s="2">
        <v>2776.9500000000007</v>
      </c>
      <c r="M124" s="3">
        <v>41821</v>
      </c>
      <c r="N124" s="4">
        <v>7</v>
      </c>
      <c r="O124" s="1" t="s">
        <v>33</v>
      </c>
      <c r="P124" s="5" t="s">
        <v>22</v>
      </c>
      <c r="Q124" s="2">
        <f>sales[[#This Row],[Profit]]/sales[[#This Row],[Units Sold]]</f>
        <v>1.6500000000000004</v>
      </c>
    </row>
    <row r="125" spans="1:17" x14ac:dyDescent="0.3">
      <c r="A125" t="s">
        <v>31</v>
      </c>
      <c r="B125" t="s">
        <v>27</v>
      </c>
      <c r="C125" s="1" t="s">
        <v>41</v>
      </c>
      <c r="D125" s="1" t="s">
        <v>46</v>
      </c>
      <c r="E125">
        <v>1123</v>
      </c>
      <c r="F125" s="2">
        <v>260</v>
      </c>
      <c r="G125" s="2">
        <v>12</v>
      </c>
      <c r="H125" s="2">
        <v>13476</v>
      </c>
      <c r="I125" s="2">
        <v>673.8</v>
      </c>
      <c r="J125" s="2">
        <v>12802.2</v>
      </c>
      <c r="K125" s="2">
        <v>3369</v>
      </c>
      <c r="L125" s="2">
        <v>9433.2000000000007</v>
      </c>
      <c r="M125" s="3">
        <v>41852</v>
      </c>
      <c r="N125" s="4">
        <v>8</v>
      </c>
      <c r="O125" s="1" t="s">
        <v>35</v>
      </c>
      <c r="P125" s="5" t="s">
        <v>22</v>
      </c>
      <c r="Q125" s="2">
        <f>sales[[#This Row],[Profit]]/sales[[#This Row],[Units Sold]]</f>
        <v>8.4</v>
      </c>
    </row>
    <row r="126" spans="1:17" x14ac:dyDescent="0.3">
      <c r="A126" t="s">
        <v>31</v>
      </c>
      <c r="B126" t="s">
        <v>25</v>
      </c>
      <c r="C126" s="1" t="s">
        <v>19</v>
      </c>
      <c r="D126" s="1" t="s">
        <v>46</v>
      </c>
      <c r="E126">
        <v>1865</v>
      </c>
      <c r="F126" s="2">
        <v>3</v>
      </c>
      <c r="G126" s="2">
        <v>12</v>
      </c>
      <c r="H126" s="2">
        <v>22380</v>
      </c>
      <c r="I126" s="2">
        <v>1119</v>
      </c>
      <c r="J126" s="2">
        <v>21261</v>
      </c>
      <c r="K126" s="2">
        <v>5595</v>
      </c>
      <c r="L126" s="2">
        <v>15666</v>
      </c>
      <c r="M126" s="3">
        <v>41671</v>
      </c>
      <c r="N126" s="4">
        <v>2</v>
      </c>
      <c r="O126" s="1" t="s">
        <v>39</v>
      </c>
      <c r="P126" s="5" t="s">
        <v>22</v>
      </c>
      <c r="Q126" s="2">
        <f>sales[[#This Row],[Profit]]/sales[[#This Row],[Units Sold]]</f>
        <v>8.4</v>
      </c>
    </row>
    <row r="127" spans="1:17" x14ac:dyDescent="0.3">
      <c r="A127" t="s">
        <v>31</v>
      </c>
      <c r="B127" t="s">
        <v>23</v>
      </c>
      <c r="C127" s="1" t="s">
        <v>19</v>
      </c>
      <c r="D127" s="1" t="s">
        <v>46</v>
      </c>
      <c r="E127">
        <v>1116</v>
      </c>
      <c r="F127" s="2">
        <v>3</v>
      </c>
      <c r="G127" s="2">
        <v>12</v>
      </c>
      <c r="H127" s="2">
        <v>13392</v>
      </c>
      <c r="I127" s="2">
        <v>669.6</v>
      </c>
      <c r="J127" s="2">
        <v>12722.4</v>
      </c>
      <c r="K127" s="2">
        <v>3348</v>
      </c>
      <c r="L127" s="2">
        <v>9374.4</v>
      </c>
      <c r="M127" s="3">
        <v>41671</v>
      </c>
      <c r="N127" s="4">
        <v>2</v>
      </c>
      <c r="O127" s="1" t="s">
        <v>39</v>
      </c>
      <c r="P127" s="5" t="s">
        <v>22</v>
      </c>
      <c r="Q127" s="2">
        <f>sales[[#This Row],[Profit]]/sales[[#This Row],[Units Sold]]</f>
        <v>8.4</v>
      </c>
    </row>
    <row r="128" spans="1:17" x14ac:dyDescent="0.3">
      <c r="A128" t="s">
        <v>17</v>
      </c>
      <c r="B128" t="s">
        <v>25</v>
      </c>
      <c r="C128" s="1" t="s">
        <v>19</v>
      </c>
      <c r="D128" s="1" t="s">
        <v>46</v>
      </c>
      <c r="E128">
        <v>1563</v>
      </c>
      <c r="F128" s="2">
        <v>3</v>
      </c>
      <c r="G128" s="2">
        <v>20</v>
      </c>
      <c r="H128" s="2">
        <v>31260</v>
      </c>
      <c r="I128" s="2">
        <v>1563</v>
      </c>
      <c r="J128" s="2">
        <v>29697</v>
      </c>
      <c r="K128" s="2">
        <v>15630</v>
      </c>
      <c r="L128" s="2">
        <v>14067</v>
      </c>
      <c r="M128" s="3">
        <v>41760</v>
      </c>
      <c r="N128" s="4">
        <v>5</v>
      </c>
      <c r="O128" s="1" t="s">
        <v>44</v>
      </c>
      <c r="P128" s="5" t="s">
        <v>22</v>
      </c>
      <c r="Q128" s="2">
        <f>sales[[#This Row],[Profit]]/sales[[#This Row],[Units Sold]]</f>
        <v>9</v>
      </c>
    </row>
    <row r="129" spans="1:17" x14ac:dyDescent="0.3">
      <c r="A129" t="s">
        <v>34</v>
      </c>
      <c r="B129" t="s">
        <v>37</v>
      </c>
      <c r="C129" s="1" t="s">
        <v>19</v>
      </c>
      <c r="D129" s="1" t="s">
        <v>46</v>
      </c>
      <c r="E129">
        <v>991</v>
      </c>
      <c r="F129" s="2">
        <v>3</v>
      </c>
      <c r="G129" s="2">
        <v>300</v>
      </c>
      <c r="H129" s="2">
        <v>297300</v>
      </c>
      <c r="I129" s="2">
        <v>14865</v>
      </c>
      <c r="J129" s="2">
        <v>282435</v>
      </c>
      <c r="K129" s="2">
        <v>247750</v>
      </c>
      <c r="L129" s="2">
        <v>34685</v>
      </c>
      <c r="M129" s="3">
        <v>41791</v>
      </c>
      <c r="N129" s="4">
        <v>6</v>
      </c>
      <c r="O129" s="1" t="s">
        <v>26</v>
      </c>
      <c r="P129" s="5" t="s">
        <v>22</v>
      </c>
      <c r="Q129" s="2">
        <f>sales[[#This Row],[Profit]]/sales[[#This Row],[Units Sold]]</f>
        <v>35</v>
      </c>
    </row>
    <row r="130" spans="1:17" x14ac:dyDescent="0.3">
      <c r="A130" t="s">
        <v>24</v>
      </c>
      <c r="B130" t="s">
        <v>27</v>
      </c>
      <c r="C130" s="1" t="s">
        <v>19</v>
      </c>
      <c r="D130" s="1" t="s">
        <v>46</v>
      </c>
      <c r="E130">
        <v>2791</v>
      </c>
      <c r="F130" s="2">
        <v>3</v>
      </c>
      <c r="G130" s="2">
        <v>15</v>
      </c>
      <c r="H130" s="2">
        <v>41865</v>
      </c>
      <c r="I130" s="2">
        <v>2093.25</v>
      </c>
      <c r="J130" s="2">
        <v>39771.75</v>
      </c>
      <c r="K130" s="2">
        <v>27910</v>
      </c>
      <c r="L130" s="2">
        <v>11861.75</v>
      </c>
      <c r="M130" s="3">
        <v>41944</v>
      </c>
      <c r="N130" s="4">
        <v>11</v>
      </c>
      <c r="O130" s="1" t="s">
        <v>45</v>
      </c>
      <c r="P130" s="5" t="s">
        <v>22</v>
      </c>
      <c r="Q130" s="2">
        <f>sales[[#This Row],[Profit]]/sales[[#This Row],[Units Sold]]</f>
        <v>4.25</v>
      </c>
    </row>
    <row r="131" spans="1:17" x14ac:dyDescent="0.3">
      <c r="A131" t="s">
        <v>17</v>
      </c>
      <c r="B131" t="s">
        <v>37</v>
      </c>
      <c r="C131" s="1" t="s">
        <v>19</v>
      </c>
      <c r="D131" s="1" t="s">
        <v>46</v>
      </c>
      <c r="E131">
        <v>570</v>
      </c>
      <c r="F131" s="2">
        <v>3</v>
      </c>
      <c r="G131" s="2">
        <v>7</v>
      </c>
      <c r="H131" s="2">
        <v>3990</v>
      </c>
      <c r="I131" s="2">
        <v>199.5</v>
      </c>
      <c r="J131" s="2">
        <v>3790.5</v>
      </c>
      <c r="K131" s="2">
        <v>2850</v>
      </c>
      <c r="L131" s="2">
        <v>940.5</v>
      </c>
      <c r="M131" s="3">
        <v>41974</v>
      </c>
      <c r="N131" s="4">
        <v>12</v>
      </c>
      <c r="O131" s="1" t="s">
        <v>28</v>
      </c>
      <c r="P131" s="5" t="s">
        <v>22</v>
      </c>
      <c r="Q131" s="2">
        <f>sales[[#This Row],[Profit]]/sales[[#This Row],[Units Sold]]</f>
        <v>1.65</v>
      </c>
    </row>
    <row r="132" spans="1:17" x14ac:dyDescent="0.3">
      <c r="A132" t="s">
        <v>17</v>
      </c>
      <c r="B132" t="s">
        <v>25</v>
      </c>
      <c r="C132" s="1" t="s">
        <v>19</v>
      </c>
      <c r="D132" s="1" t="s">
        <v>46</v>
      </c>
      <c r="E132">
        <v>2487</v>
      </c>
      <c r="F132" s="2">
        <v>3</v>
      </c>
      <c r="G132" s="2">
        <v>7</v>
      </c>
      <c r="H132" s="2">
        <v>17409</v>
      </c>
      <c r="I132" s="2">
        <v>870.45</v>
      </c>
      <c r="J132" s="2">
        <v>16538.55</v>
      </c>
      <c r="K132" s="2">
        <v>12435</v>
      </c>
      <c r="L132" s="2">
        <v>4103.5499999999993</v>
      </c>
      <c r="M132" s="3">
        <v>41974</v>
      </c>
      <c r="N132" s="4">
        <v>12</v>
      </c>
      <c r="O132" s="1" t="s">
        <v>28</v>
      </c>
      <c r="P132" s="5" t="s">
        <v>22</v>
      </c>
      <c r="Q132" s="2">
        <f>sales[[#This Row],[Profit]]/sales[[#This Row],[Units Sold]]</f>
        <v>1.6499999999999997</v>
      </c>
    </row>
    <row r="133" spans="1:17" x14ac:dyDescent="0.3">
      <c r="A133" t="s">
        <v>17</v>
      </c>
      <c r="B133" t="s">
        <v>25</v>
      </c>
      <c r="C133" s="1" t="s">
        <v>29</v>
      </c>
      <c r="D133" s="1" t="s">
        <v>46</v>
      </c>
      <c r="E133">
        <v>1384.5</v>
      </c>
      <c r="F133" s="2">
        <v>5</v>
      </c>
      <c r="G133" s="2">
        <v>350</v>
      </c>
      <c r="H133" s="2">
        <v>484575</v>
      </c>
      <c r="I133" s="2">
        <v>24228.75</v>
      </c>
      <c r="J133" s="2">
        <v>460346.25</v>
      </c>
      <c r="K133" s="2">
        <v>359970</v>
      </c>
      <c r="L133" s="2">
        <v>100376.25</v>
      </c>
      <c r="M133" s="3">
        <v>41640</v>
      </c>
      <c r="N133" s="4">
        <v>1</v>
      </c>
      <c r="O133" s="1" t="s">
        <v>21</v>
      </c>
      <c r="P133" s="5" t="s">
        <v>22</v>
      </c>
      <c r="Q133" s="2">
        <f>sales[[#This Row],[Profit]]/sales[[#This Row],[Units Sold]]</f>
        <v>72.5</v>
      </c>
    </row>
    <row r="134" spans="1:17" x14ac:dyDescent="0.3">
      <c r="A134" t="s">
        <v>31</v>
      </c>
      <c r="B134" t="s">
        <v>23</v>
      </c>
      <c r="C134" s="1" t="s">
        <v>29</v>
      </c>
      <c r="D134" s="1" t="s">
        <v>46</v>
      </c>
      <c r="E134">
        <v>2342</v>
      </c>
      <c r="F134" s="2">
        <v>5</v>
      </c>
      <c r="G134" s="2">
        <v>12</v>
      </c>
      <c r="H134" s="2">
        <v>28104</v>
      </c>
      <c r="I134" s="2">
        <v>1405.2</v>
      </c>
      <c r="J134" s="2">
        <v>26698.799999999999</v>
      </c>
      <c r="K134" s="2">
        <v>7026</v>
      </c>
      <c r="L134" s="2">
        <v>19672.8</v>
      </c>
      <c r="M134" s="3">
        <v>41944</v>
      </c>
      <c r="N134" s="4">
        <v>11</v>
      </c>
      <c r="O134" s="1" t="s">
        <v>45</v>
      </c>
      <c r="P134" s="5" t="s">
        <v>22</v>
      </c>
      <c r="Q134" s="2">
        <f>sales[[#This Row],[Profit]]/sales[[#This Row],[Units Sold]]</f>
        <v>8.4</v>
      </c>
    </row>
    <row r="135" spans="1:17" x14ac:dyDescent="0.3">
      <c r="A135" t="s">
        <v>17</v>
      </c>
      <c r="B135" t="s">
        <v>25</v>
      </c>
      <c r="C135" s="1" t="s">
        <v>38</v>
      </c>
      <c r="D135" s="1" t="s">
        <v>46</v>
      </c>
      <c r="E135">
        <v>1303</v>
      </c>
      <c r="F135" s="2">
        <v>10</v>
      </c>
      <c r="G135" s="2">
        <v>20</v>
      </c>
      <c r="H135" s="2">
        <v>26060</v>
      </c>
      <c r="I135" s="2">
        <v>1303</v>
      </c>
      <c r="J135" s="2">
        <v>24757</v>
      </c>
      <c r="K135" s="2">
        <v>13030</v>
      </c>
      <c r="L135" s="2">
        <v>11727</v>
      </c>
      <c r="M135" s="3">
        <v>41671</v>
      </c>
      <c r="N135" s="4">
        <v>2</v>
      </c>
      <c r="O135" s="1" t="s">
        <v>39</v>
      </c>
      <c r="P135" s="5" t="s">
        <v>22</v>
      </c>
      <c r="Q135" s="2">
        <f>sales[[#This Row],[Profit]]/sales[[#This Row],[Units Sold]]</f>
        <v>9</v>
      </c>
    </row>
    <row r="136" spans="1:17" x14ac:dyDescent="0.3">
      <c r="A136" t="s">
        <v>34</v>
      </c>
      <c r="B136" t="s">
        <v>27</v>
      </c>
      <c r="C136" s="1" t="s">
        <v>38</v>
      </c>
      <c r="D136" s="1" t="s">
        <v>46</v>
      </c>
      <c r="E136">
        <v>1607</v>
      </c>
      <c r="F136" s="2">
        <v>10</v>
      </c>
      <c r="G136" s="2">
        <v>300</v>
      </c>
      <c r="H136" s="2">
        <v>482100</v>
      </c>
      <c r="I136" s="2">
        <v>24105</v>
      </c>
      <c r="J136" s="2">
        <v>457995</v>
      </c>
      <c r="K136" s="2">
        <v>401750</v>
      </c>
      <c r="L136" s="2">
        <v>56245</v>
      </c>
      <c r="M136" s="3">
        <v>41730</v>
      </c>
      <c r="N136" s="4">
        <v>4</v>
      </c>
      <c r="O136" s="1" t="s">
        <v>42</v>
      </c>
      <c r="P136" s="5" t="s">
        <v>22</v>
      </c>
      <c r="Q136" s="2">
        <f>sales[[#This Row],[Profit]]/sales[[#This Row],[Units Sold]]</f>
        <v>35</v>
      </c>
    </row>
    <row r="137" spans="1:17" x14ac:dyDescent="0.3">
      <c r="A137" t="s">
        <v>17</v>
      </c>
      <c r="B137" t="s">
        <v>37</v>
      </c>
      <c r="C137" s="1" t="s">
        <v>38</v>
      </c>
      <c r="D137" s="1" t="s">
        <v>46</v>
      </c>
      <c r="E137">
        <v>2327</v>
      </c>
      <c r="F137" s="2">
        <v>10</v>
      </c>
      <c r="G137" s="2">
        <v>7</v>
      </c>
      <c r="H137" s="2">
        <v>16289</v>
      </c>
      <c r="I137" s="2">
        <v>814.45</v>
      </c>
      <c r="J137" s="2">
        <v>15474.55</v>
      </c>
      <c r="K137" s="2">
        <v>11635</v>
      </c>
      <c r="L137" s="2">
        <v>3839.5499999999993</v>
      </c>
      <c r="M137" s="3">
        <v>41760</v>
      </c>
      <c r="N137" s="4">
        <v>5</v>
      </c>
      <c r="O137" s="1" t="s">
        <v>44</v>
      </c>
      <c r="P137" s="5" t="s">
        <v>22</v>
      </c>
      <c r="Q137" s="2">
        <f>sales[[#This Row],[Profit]]/sales[[#This Row],[Units Sold]]</f>
        <v>1.6499999999999997</v>
      </c>
    </row>
    <row r="138" spans="1:17" x14ac:dyDescent="0.3">
      <c r="A138" t="s">
        <v>34</v>
      </c>
      <c r="B138" t="s">
        <v>37</v>
      </c>
      <c r="C138" s="1" t="s">
        <v>38</v>
      </c>
      <c r="D138" s="1" t="s">
        <v>46</v>
      </c>
      <c r="E138">
        <v>991</v>
      </c>
      <c r="F138" s="2">
        <v>10</v>
      </c>
      <c r="G138" s="2">
        <v>300</v>
      </c>
      <c r="H138" s="2">
        <v>297300</v>
      </c>
      <c r="I138" s="2">
        <v>14865</v>
      </c>
      <c r="J138" s="2">
        <v>282435</v>
      </c>
      <c r="K138" s="2">
        <v>247750</v>
      </c>
      <c r="L138" s="2">
        <v>34685</v>
      </c>
      <c r="M138" s="3">
        <v>41791</v>
      </c>
      <c r="N138" s="4">
        <v>6</v>
      </c>
      <c r="O138" s="1" t="s">
        <v>26</v>
      </c>
      <c r="P138" s="5" t="s">
        <v>22</v>
      </c>
      <c r="Q138" s="2">
        <f>sales[[#This Row],[Profit]]/sales[[#This Row],[Units Sold]]</f>
        <v>35</v>
      </c>
    </row>
    <row r="139" spans="1:17" x14ac:dyDescent="0.3">
      <c r="A139" t="s">
        <v>17</v>
      </c>
      <c r="B139" t="s">
        <v>37</v>
      </c>
      <c r="C139" s="1" t="s">
        <v>38</v>
      </c>
      <c r="D139" s="1" t="s">
        <v>46</v>
      </c>
      <c r="E139">
        <v>602</v>
      </c>
      <c r="F139" s="2">
        <v>10</v>
      </c>
      <c r="G139" s="2">
        <v>350</v>
      </c>
      <c r="H139" s="2">
        <v>210700</v>
      </c>
      <c r="I139" s="2">
        <v>10535</v>
      </c>
      <c r="J139" s="2">
        <v>200165</v>
      </c>
      <c r="K139" s="2">
        <v>156520</v>
      </c>
      <c r="L139" s="2">
        <v>43645</v>
      </c>
      <c r="M139" s="3">
        <v>41791</v>
      </c>
      <c r="N139" s="4">
        <v>6</v>
      </c>
      <c r="O139" s="1" t="s">
        <v>26</v>
      </c>
      <c r="P139" s="5" t="s">
        <v>22</v>
      </c>
      <c r="Q139" s="2">
        <f>sales[[#This Row],[Profit]]/sales[[#This Row],[Units Sold]]</f>
        <v>72.5</v>
      </c>
    </row>
    <row r="140" spans="1:17" x14ac:dyDescent="0.3">
      <c r="A140" t="s">
        <v>24</v>
      </c>
      <c r="B140" t="s">
        <v>25</v>
      </c>
      <c r="C140" s="1" t="s">
        <v>38</v>
      </c>
      <c r="D140" s="1" t="s">
        <v>46</v>
      </c>
      <c r="E140">
        <v>2620</v>
      </c>
      <c r="F140" s="2">
        <v>10</v>
      </c>
      <c r="G140" s="2">
        <v>15</v>
      </c>
      <c r="H140" s="2">
        <v>39300</v>
      </c>
      <c r="I140" s="2">
        <v>1965</v>
      </c>
      <c r="J140" s="2">
        <v>37335</v>
      </c>
      <c r="K140" s="2">
        <v>26200</v>
      </c>
      <c r="L140" s="2">
        <v>11135</v>
      </c>
      <c r="M140" s="3">
        <v>41883</v>
      </c>
      <c r="N140" s="4">
        <v>9</v>
      </c>
      <c r="O140" s="1" t="s">
        <v>36</v>
      </c>
      <c r="P140" s="5" t="s">
        <v>22</v>
      </c>
      <c r="Q140" s="2">
        <f>sales[[#This Row],[Profit]]/sales[[#This Row],[Units Sold]]</f>
        <v>4.25</v>
      </c>
    </row>
    <row r="141" spans="1:17" x14ac:dyDescent="0.3">
      <c r="A141" t="s">
        <v>17</v>
      </c>
      <c r="B141" t="s">
        <v>37</v>
      </c>
      <c r="C141" s="1" t="s">
        <v>38</v>
      </c>
      <c r="D141" s="1" t="s">
        <v>46</v>
      </c>
      <c r="E141">
        <v>2663</v>
      </c>
      <c r="F141" s="2">
        <v>10</v>
      </c>
      <c r="G141" s="2">
        <v>20</v>
      </c>
      <c r="H141" s="2">
        <v>53260</v>
      </c>
      <c r="I141" s="2">
        <v>2663</v>
      </c>
      <c r="J141" s="2">
        <v>50597</v>
      </c>
      <c r="K141" s="2">
        <v>26630</v>
      </c>
      <c r="L141" s="2">
        <v>23967</v>
      </c>
      <c r="M141" s="3">
        <v>41974</v>
      </c>
      <c r="N141" s="4">
        <v>12</v>
      </c>
      <c r="O141" s="1" t="s">
        <v>28</v>
      </c>
      <c r="P141" s="5" t="s">
        <v>22</v>
      </c>
      <c r="Q141" s="2">
        <f>sales[[#This Row],[Profit]]/sales[[#This Row],[Units Sold]]</f>
        <v>9</v>
      </c>
    </row>
    <row r="142" spans="1:17" x14ac:dyDescent="0.3">
      <c r="A142" t="s">
        <v>17</v>
      </c>
      <c r="B142" t="s">
        <v>23</v>
      </c>
      <c r="C142" s="1" t="s">
        <v>41</v>
      </c>
      <c r="D142" s="1" t="s">
        <v>46</v>
      </c>
      <c r="E142">
        <v>1350</v>
      </c>
      <c r="F142" s="2">
        <v>260</v>
      </c>
      <c r="G142" s="2">
        <v>350</v>
      </c>
      <c r="H142" s="2">
        <v>472500</v>
      </c>
      <c r="I142" s="2">
        <v>23625</v>
      </c>
      <c r="J142" s="2">
        <v>448875</v>
      </c>
      <c r="K142" s="2">
        <v>351000</v>
      </c>
      <c r="L142" s="2">
        <v>97875</v>
      </c>
      <c r="M142" s="3">
        <v>41671</v>
      </c>
      <c r="N142" s="4">
        <v>2</v>
      </c>
      <c r="O142" s="1" t="s">
        <v>39</v>
      </c>
      <c r="P142" s="5" t="s">
        <v>22</v>
      </c>
      <c r="Q142" s="2">
        <f>sales[[#This Row],[Profit]]/sales[[#This Row],[Units Sold]]</f>
        <v>72.5</v>
      </c>
    </row>
    <row r="143" spans="1:17" x14ac:dyDescent="0.3">
      <c r="A143" t="s">
        <v>17</v>
      </c>
      <c r="B143" t="s">
        <v>18</v>
      </c>
      <c r="C143" s="1" t="s">
        <v>41</v>
      </c>
      <c r="D143" s="1" t="s">
        <v>46</v>
      </c>
      <c r="E143">
        <v>552</v>
      </c>
      <c r="F143" s="2">
        <v>260</v>
      </c>
      <c r="G143" s="2">
        <v>350</v>
      </c>
      <c r="H143" s="2">
        <v>193200</v>
      </c>
      <c r="I143" s="2">
        <v>9660</v>
      </c>
      <c r="J143" s="2">
        <v>183540</v>
      </c>
      <c r="K143" s="2">
        <v>143520</v>
      </c>
      <c r="L143" s="2">
        <v>40020</v>
      </c>
      <c r="M143" s="3">
        <v>41852</v>
      </c>
      <c r="N143" s="4">
        <v>8</v>
      </c>
      <c r="O143" s="1" t="s">
        <v>35</v>
      </c>
      <c r="P143" s="5" t="s">
        <v>22</v>
      </c>
      <c r="Q143" s="2">
        <f>sales[[#This Row],[Profit]]/sales[[#This Row],[Units Sold]]</f>
        <v>72.5</v>
      </c>
    </row>
    <row r="144" spans="1:17" x14ac:dyDescent="0.3">
      <c r="A144" t="s">
        <v>34</v>
      </c>
      <c r="B144" t="s">
        <v>23</v>
      </c>
      <c r="C144" s="1" t="s">
        <v>41</v>
      </c>
      <c r="D144" s="1" t="s">
        <v>46</v>
      </c>
      <c r="E144">
        <v>1250</v>
      </c>
      <c r="F144" s="2">
        <v>260</v>
      </c>
      <c r="G144" s="2">
        <v>300</v>
      </c>
      <c r="H144" s="2">
        <v>375000</v>
      </c>
      <c r="I144" s="2">
        <v>18750</v>
      </c>
      <c r="J144" s="2">
        <v>356250</v>
      </c>
      <c r="K144" s="2">
        <v>312500</v>
      </c>
      <c r="L144" s="2">
        <v>43750</v>
      </c>
      <c r="M144" s="3">
        <v>41974</v>
      </c>
      <c r="N144" s="4">
        <v>12</v>
      </c>
      <c r="O144" s="1" t="s">
        <v>28</v>
      </c>
      <c r="P144" s="5" t="s">
        <v>22</v>
      </c>
      <c r="Q144" s="2">
        <f>sales[[#This Row],[Profit]]/sales[[#This Row],[Units Sold]]</f>
        <v>35</v>
      </c>
    </row>
    <row r="145" spans="1:17" x14ac:dyDescent="0.3">
      <c r="A145" t="s">
        <v>24</v>
      </c>
      <c r="B145" t="s">
        <v>25</v>
      </c>
      <c r="C145" s="1" t="s">
        <v>38</v>
      </c>
      <c r="D145" s="1" t="s">
        <v>46</v>
      </c>
      <c r="E145">
        <v>3801</v>
      </c>
      <c r="F145" s="2">
        <v>10</v>
      </c>
      <c r="G145" s="2">
        <v>15</v>
      </c>
      <c r="H145" s="2">
        <v>57015</v>
      </c>
      <c r="I145" s="2">
        <v>3420.8999999999996</v>
      </c>
      <c r="J145" s="2">
        <v>53594.100000000006</v>
      </c>
      <c r="K145" s="2">
        <v>38010</v>
      </c>
      <c r="L145" s="2">
        <v>15584.100000000002</v>
      </c>
      <c r="M145" s="3">
        <v>41730</v>
      </c>
      <c r="N145" s="4">
        <v>4</v>
      </c>
      <c r="O145" s="1" t="s">
        <v>42</v>
      </c>
      <c r="P145" s="5" t="s">
        <v>22</v>
      </c>
      <c r="Q145" s="2">
        <f>sales[[#This Row],[Profit]]/sales[[#This Row],[Units Sold]]</f>
        <v>4.1000000000000005</v>
      </c>
    </row>
    <row r="146" spans="1:17" x14ac:dyDescent="0.3">
      <c r="A146" t="s">
        <v>17</v>
      </c>
      <c r="B146" t="s">
        <v>37</v>
      </c>
      <c r="C146" s="1" t="s">
        <v>19</v>
      </c>
      <c r="D146" s="1" t="s">
        <v>46</v>
      </c>
      <c r="E146">
        <v>1117.5</v>
      </c>
      <c r="F146" s="2">
        <v>3</v>
      </c>
      <c r="G146" s="2">
        <v>20</v>
      </c>
      <c r="H146" s="2">
        <v>22350</v>
      </c>
      <c r="I146" s="2">
        <v>1341</v>
      </c>
      <c r="J146" s="2">
        <v>21009</v>
      </c>
      <c r="K146" s="2">
        <v>11175</v>
      </c>
      <c r="L146" s="2">
        <v>9834</v>
      </c>
      <c r="M146" s="3">
        <v>41640</v>
      </c>
      <c r="N146" s="4">
        <v>1</v>
      </c>
      <c r="O146" s="1" t="s">
        <v>21</v>
      </c>
      <c r="P146" s="5" t="s">
        <v>22</v>
      </c>
      <c r="Q146" s="2">
        <f>sales[[#This Row],[Profit]]/sales[[#This Row],[Units Sold]]</f>
        <v>8.8000000000000007</v>
      </c>
    </row>
    <row r="147" spans="1:17" x14ac:dyDescent="0.3">
      <c r="A147" t="s">
        <v>24</v>
      </c>
      <c r="B147" t="s">
        <v>18</v>
      </c>
      <c r="C147" s="1" t="s">
        <v>19</v>
      </c>
      <c r="D147" s="1" t="s">
        <v>46</v>
      </c>
      <c r="E147">
        <v>2844</v>
      </c>
      <c r="F147" s="2">
        <v>3</v>
      </c>
      <c r="G147" s="2">
        <v>15</v>
      </c>
      <c r="H147" s="2">
        <v>42660</v>
      </c>
      <c r="I147" s="2">
        <v>2559.6</v>
      </c>
      <c r="J147" s="2">
        <v>40100.400000000001</v>
      </c>
      <c r="K147" s="2">
        <v>28440</v>
      </c>
      <c r="L147" s="2">
        <v>11660.400000000001</v>
      </c>
      <c r="M147" s="3">
        <v>41791</v>
      </c>
      <c r="N147" s="4">
        <v>6</v>
      </c>
      <c r="O147" s="1" t="s">
        <v>26</v>
      </c>
      <c r="P147" s="5" t="s">
        <v>22</v>
      </c>
      <c r="Q147" s="2">
        <f>sales[[#This Row],[Profit]]/sales[[#This Row],[Units Sold]]</f>
        <v>4.1000000000000005</v>
      </c>
    </row>
    <row r="148" spans="1:17" x14ac:dyDescent="0.3">
      <c r="A148" t="s">
        <v>31</v>
      </c>
      <c r="B148" t="s">
        <v>27</v>
      </c>
      <c r="C148" s="1" t="s">
        <v>19</v>
      </c>
      <c r="D148" s="1" t="s">
        <v>46</v>
      </c>
      <c r="E148">
        <v>562</v>
      </c>
      <c r="F148" s="2">
        <v>3</v>
      </c>
      <c r="G148" s="2">
        <v>12</v>
      </c>
      <c r="H148" s="2">
        <v>6744</v>
      </c>
      <c r="I148" s="2">
        <v>404.64</v>
      </c>
      <c r="J148" s="2">
        <v>6339.36</v>
      </c>
      <c r="K148" s="2">
        <v>1686</v>
      </c>
      <c r="L148" s="2">
        <v>4653.3599999999997</v>
      </c>
      <c r="M148" s="3">
        <v>41883</v>
      </c>
      <c r="N148" s="4">
        <v>9</v>
      </c>
      <c r="O148" s="1" t="s">
        <v>36</v>
      </c>
      <c r="P148" s="5" t="s">
        <v>22</v>
      </c>
      <c r="Q148" s="2">
        <f>sales[[#This Row],[Profit]]/sales[[#This Row],[Units Sold]]</f>
        <v>8.2799999999999994</v>
      </c>
    </row>
    <row r="149" spans="1:17" x14ac:dyDescent="0.3">
      <c r="A149" t="s">
        <v>24</v>
      </c>
      <c r="B149" t="s">
        <v>37</v>
      </c>
      <c r="C149" s="1" t="s">
        <v>19</v>
      </c>
      <c r="D149" s="1" t="s">
        <v>46</v>
      </c>
      <c r="E149">
        <v>2030</v>
      </c>
      <c r="F149" s="2">
        <v>3</v>
      </c>
      <c r="G149" s="2">
        <v>15</v>
      </c>
      <c r="H149" s="2">
        <v>30450</v>
      </c>
      <c r="I149" s="2">
        <v>1827</v>
      </c>
      <c r="J149" s="2">
        <v>28623</v>
      </c>
      <c r="K149" s="2">
        <v>20300</v>
      </c>
      <c r="L149" s="2">
        <v>8323</v>
      </c>
      <c r="M149" s="3">
        <v>41944</v>
      </c>
      <c r="N149" s="4">
        <v>11</v>
      </c>
      <c r="O149" s="1" t="s">
        <v>45</v>
      </c>
      <c r="P149" s="5" t="s">
        <v>22</v>
      </c>
      <c r="Q149" s="2">
        <f>sales[[#This Row],[Profit]]/sales[[#This Row],[Units Sold]]</f>
        <v>4.0999999999999996</v>
      </c>
    </row>
    <row r="150" spans="1:17" x14ac:dyDescent="0.3">
      <c r="A150" t="s">
        <v>17</v>
      </c>
      <c r="B150" t="s">
        <v>27</v>
      </c>
      <c r="C150" s="1" t="s">
        <v>29</v>
      </c>
      <c r="D150" s="1" t="s">
        <v>46</v>
      </c>
      <c r="E150">
        <v>980</v>
      </c>
      <c r="F150" s="2">
        <v>5</v>
      </c>
      <c r="G150" s="2">
        <v>350</v>
      </c>
      <c r="H150" s="2">
        <v>343000</v>
      </c>
      <c r="I150" s="2">
        <v>20580</v>
      </c>
      <c r="J150" s="2">
        <v>322420</v>
      </c>
      <c r="K150" s="2">
        <v>254800</v>
      </c>
      <c r="L150" s="2">
        <v>67620</v>
      </c>
      <c r="M150" s="3">
        <v>41730</v>
      </c>
      <c r="N150" s="4">
        <v>4</v>
      </c>
      <c r="O150" s="1" t="s">
        <v>42</v>
      </c>
      <c r="P150" s="5" t="s">
        <v>22</v>
      </c>
      <c r="Q150" s="2">
        <f>sales[[#This Row],[Profit]]/sales[[#This Row],[Units Sold]]</f>
        <v>69</v>
      </c>
    </row>
    <row r="151" spans="1:17" x14ac:dyDescent="0.3">
      <c r="A151" t="s">
        <v>17</v>
      </c>
      <c r="B151" t="s">
        <v>23</v>
      </c>
      <c r="C151" s="1" t="s">
        <v>29</v>
      </c>
      <c r="D151" s="1" t="s">
        <v>46</v>
      </c>
      <c r="E151">
        <v>1460</v>
      </c>
      <c r="F151" s="2">
        <v>5</v>
      </c>
      <c r="G151" s="2">
        <v>350</v>
      </c>
      <c r="H151" s="2">
        <v>511000</v>
      </c>
      <c r="I151" s="2">
        <v>30660</v>
      </c>
      <c r="J151" s="2">
        <v>480340</v>
      </c>
      <c r="K151" s="2">
        <v>379600</v>
      </c>
      <c r="L151" s="2">
        <v>100740</v>
      </c>
      <c r="M151" s="3">
        <v>41760</v>
      </c>
      <c r="N151" s="4">
        <v>5</v>
      </c>
      <c r="O151" s="1" t="s">
        <v>44</v>
      </c>
      <c r="P151" s="5" t="s">
        <v>22</v>
      </c>
      <c r="Q151" s="2">
        <f>sales[[#This Row],[Profit]]/sales[[#This Row],[Units Sold]]</f>
        <v>69</v>
      </c>
    </row>
    <row r="152" spans="1:17" x14ac:dyDescent="0.3">
      <c r="A152" t="s">
        <v>31</v>
      </c>
      <c r="B152" t="s">
        <v>37</v>
      </c>
      <c r="C152" s="1" t="s">
        <v>29</v>
      </c>
      <c r="D152" s="1" t="s">
        <v>46</v>
      </c>
      <c r="E152">
        <v>2723</v>
      </c>
      <c r="F152" s="2">
        <v>5</v>
      </c>
      <c r="G152" s="2">
        <v>12</v>
      </c>
      <c r="H152" s="2">
        <v>32676</v>
      </c>
      <c r="I152" s="2">
        <v>1960.56</v>
      </c>
      <c r="J152" s="2">
        <v>30715.439999999999</v>
      </c>
      <c r="K152" s="2">
        <v>8169</v>
      </c>
      <c r="L152" s="2">
        <v>22546.44</v>
      </c>
      <c r="M152" s="3">
        <v>41944</v>
      </c>
      <c r="N152" s="4">
        <v>11</v>
      </c>
      <c r="O152" s="1" t="s">
        <v>45</v>
      </c>
      <c r="P152" s="5" t="s">
        <v>22</v>
      </c>
      <c r="Q152" s="2">
        <f>sales[[#This Row],[Profit]]/sales[[#This Row],[Units Sold]]</f>
        <v>8.2799999999999994</v>
      </c>
    </row>
    <row r="153" spans="1:17" x14ac:dyDescent="0.3">
      <c r="A153" t="s">
        <v>17</v>
      </c>
      <c r="B153" t="s">
        <v>25</v>
      </c>
      <c r="C153" s="1" t="s">
        <v>38</v>
      </c>
      <c r="D153" s="1" t="s">
        <v>46</v>
      </c>
      <c r="E153">
        <v>1496</v>
      </c>
      <c r="F153" s="2">
        <v>10</v>
      </c>
      <c r="G153" s="2">
        <v>350</v>
      </c>
      <c r="H153" s="2">
        <v>523600</v>
      </c>
      <c r="I153" s="2">
        <v>31416</v>
      </c>
      <c r="J153" s="2">
        <v>492184</v>
      </c>
      <c r="K153" s="2">
        <v>388960</v>
      </c>
      <c r="L153" s="2">
        <v>103224</v>
      </c>
      <c r="M153" s="3">
        <v>41791</v>
      </c>
      <c r="N153" s="4">
        <v>6</v>
      </c>
      <c r="O153" s="1" t="s">
        <v>26</v>
      </c>
      <c r="P153" s="5" t="s">
        <v>22</v>
      </c>
      <c r="Q153" s="2">
        <f>sales[[#This Row],[Profit]]/sales[[#This Row],[Units Sold]]</f>
        <v>69</v>
      </c>
    </row>
    <row r="154" spans="1:17" x14ac:dyDescent="0.3">
      <c r="A154" t="s">
        <v>17</v>
      </c>
      <c r="B154" t="s">
        <v>27</v>
      </c>
      <c r="C154" s="1" t="s">
        <v>41</v>
      </c>
      <c r="D154" s="1" t="s">
        <v>46</v>
      </c>
      <c r="E154">
        <v>1679</v>
      </c>
      <c r="F154" s="2">
        <v>260</v>
      </c>
      <c r="G154" s="2">
        <v>350</v>
      </c>
      <c r="H154" s="2">
        <v>587650</v>
      </c>
      <c r="I154" s="2">
        <v>35259</v>
      </c>
      <c r="J154" s="2">
        <v>552391</v>
      </c>
      <c r="K154" s="2">
        <v>436540</v>
      </c>
      <c r="L154" s="2">
        <v>115851</v>
      </c>
      <c r="M154" s="3">
        <v>41883</v>
      </c>
      <c r="N154" s="4">
        <v>9</v>
      </c>
      <c r="O154" s="1" t="s">
        <v>36</v>
      </c>
      <c r="P154" s="5" t="s">
        <v>22</v>
      </c>
      <c r="Q154" s="2">
        <f>sales[[#This Row],[Profit]]/sales[[#This Row],[Units Sold]]</f>
        <v>69</v>
      </c>
    </row>
    <row r="155" spans="1:17" x14ac:dyDescent="0.3">
      <c r="A155" t="s">
        <v>24</v>
      </c>
      <c r="B155" t="s">
        <v>37</v>
      </c>
      <c r="C155" s="1" t="s">
        <v>38</v>
      </c>
      <c r="D155" s="1" t="s">
        <v>46</v>
      </c>
      <c r="E155">
        <v>2198</v>
      </c>
      <c r="F155" s="2">
        <v>10</v>
      </c>
      <c r="G155" s="2">
        <v>15</v>
      </c>
      <c r="H155" s="2">
        <v>32970</v>
      </c>
      <c r="I155" s="2">
        <v>1978.2</v>
      </c>
      <c r="J155" s="2">
        <v>30991.8</v>
      </c>
      <c r="K155" s="2">
        <v>21980</v>
      </c>
      <c r="L155" s="2">
        <v>9011.7999999999993</v>
      </c>
      <c r="M155" s="3">
        <v>41852</v>
      </c>
      <c r="N155" s="4">
        <v>8</v>
      </c>
      <c r="O155" s="1" t="s">
        <v>35</v>
      </c>
      <c r="P155" s="5" t="s">
        <v>22</v>
      </c>
      <c r="Q155" s="2">
        <f>sales[[#This Row],[Profit]]/sales[[#This Row],[Units Sold]]</f>
        <v>4.0999999999999996</v>
      </c>
    </row>
    <row r="156" spans="1:17" x14ac:dyDescent="0.3">
      <c r="A156" t="s">
        <v>24</v>
      </c>
      <c r="B156" t="s">
        <v>23</v>
      </c>
      <c r="C156" s="1" t="s">
        <v>38</v>
      </c>
      <c r="D156" s="1" t="s">
        <v>46</v>
      </c>
      <c r="E156">
        <v>1743</v>
      </c>
      <c r="F156" s="2">
        <v>10</v>
      </c>
      <c r="G156" s="2">
        <v>15</v>
      </c>
      <c r="H156" s="2">
        <v>26145</v>
      </c>
      <c r="I156" s="2">
        <v>1568.7</v>
      </c>
      <c r="J156" s="2">
        <v>24576.3</v>
      </c>
      <c r="K156" s="2">
        <v>17430</v>
      </c>
      <c r="L156" s="2">
        <v>7146.2999999999993</v>
      </c>
      <c r="M156" s="3">
        <v>41852</v>
      </c>
      <c r="N156" s="4">
        <v>8</v>
      </c>
      <c r="O156" s="1" t="s">
        <v>35</v>
      </c>
      <c r="P156" s="5" t="s">
        <v>22</v>
      </c>
      <c r="Q156" s="2">
        <f>sales[[#This Row],[Profit]]/sales[[#This Row],[Units Sold]]</f>
        <v>4.0999999999999996</v>
      </c>
    </row>
    <row r="157" spans="1:17" x14ac:dyDescent="0.3">
      <c r="A157" t="s">
        <v>24</v>
      </c>
      <c r="B157" t="s">
        <v>37</v>
      </c>
      <c r="C157" s="1" t="s">
        <v>38</v>
      </c>
      <c r="D157" s="1" t="s">
        <v>46</v>
      </c>
      <c r="E157">
        <v>1153</v>
      </c>
      <c r="F157" s="2">
        <v>10</v>
      </c>
      <c r="G157" s="2">
        <v>15</v>
      </c>
      <c r="H157" s="2">
        <v>17295</v>
      </c>
      <c r="I157" s="2">
        <v>1037.7</v>
      </c>
      <c r="J157" s="2">
        <v>16257.3</v>
      </c>
      <c r="K157" s="2">
        <v>11530</v>
      </c>
      <c r="L157" s="2">
        <v>4727.2999999999993</v>
      </c>
      <c r="M157" s="3">
        <v>41913</v>
      </c>
      <c r="N157" s="4">
        <v>10</v>
      </c>
      <c r="O157" s="1" t="s">
        <v>40</v>
      </c>
      <c r="P157" s="5" t="s">
        <v>22</v>
      </c>
      <c r="Q157" s="2">
        <f>sales[[#This Row],[Profit]]/sales[[#This Row],[Units Sold]]</f>
        <v>4.0999999999999996</v>
      </c>
    </row>
    <row r="158" spans="1:17" x14ac:dyDescent="0.3">
      <c r="A158" t="s">
        <v>31</v>
      </c>
      <c r="B158" t="s">
        <v>27</v>
      </c>
      <c r="C158" s="1" t="s">
        <v>19</v>
      </c>
      <c r="D158" s="1" t="s">
        <v>46</v>
      </c>
      <c r="E158">
        <v>727</v>
      </c>
      <c r="F158" s="2">
        <v>3</v>
      </c>
      <c r="G158" s="2">
        <v>12</v>
      </c>
      <c r="H158" s="2">
        <v>8724</v>
      </c>
      <c r="I158" s="2">
        <v>610.67999999999995</v>
      </c>
      <c r="J158" s="2">
        <v>8113.32</v>
      </c>
      <c r="K158" s="2">
        <v>2181</v>
      </c>
      <c r="L158" s="2">
        <v>5932.32</v>
      </c>
      <c r="M158" s="3">
        <v>41671</v>
      </c>
      <c r="N158" s="4">
        <v>2</v>
      </c>
      <c r="O158" s="1" t="s">
        <v>39</v>
      </c>
      <c r="P158" s="5" t="s">
        <v>22</v>
      </c>
      <c r="Q158" s="2">
        <f>sales[[#This Row],[Profit]]/sales[[#This Row],[Units Sold]]</f>
        <v>8.16</v>
      </c>
    </row>
    <row r="159" spans="1:17" x14ac:dyDescent="0.3">
      <c r="A159" t="s">
        <v>31</v>
      </c>
      <c r="B159" t="s">
        <v>18</v>
      </c>
      <c r="C159" s="1" t="s">
        <v>19</v>
      </c>
      <c r="D159" s="1" t="s">
        <v>46</v>
      </c>
      <c r="E159">
        <v>1884</v>
      </c>
      <c r="F159" s="2">
        <v>3</v>
      </c>
      <c r="G159" s="2">
        <v>12</v>
      </c>
      <c r="H159" s="2">
        <v>22608</v>
      </c>
      <c r="I159" s="2">
        <v>1582.56</v>
      </c>
      <c r="J159" s="2">
        <v>21025.439999999999</v>
      </c>
      <c r="K159" s="2">
        <v>5652</v>
      </c>
      <c r="L159" s="2">
        <v>15373.439999999999</v>
      </c>
      <c r="M159" s="3">
        <v>41852</v>
      </c>
      <c r="N159" s="4">
        <v>8</v>
      </c>
      <c r="O159" s="1" t="s">
        <v>35</v>
      </c>
      <c r="P159" s="5" t="s">
        <v>22</v>
      </c>
      <c r="Q159" s="2">
        <f>sales[[#This Row],[Profit]]/sales[[#This Row],[Units Sold]]</f>
        <v>8.16</v>
      </c>
    </row>
    <row r="160" spans="1:17" x14ac:dyDescent="0.3">
      <c r="A160" t="s">
        <v>31</v>
      </c>
      <c r="B160" t="s">
        <v>27</v>
      </c>
      <c r="C160" s="1" t="s">
        <v>29</v>
      </c>
      <c r="D160" s="1" t="s">
        <v>46</v>
      </c>
      <c r="E160">
        <v>2340</v>
      </c>
      <c r="F160" s="2">
        <v>5</v>
      </c>
      <c r="G160" s="2">
        <v>12</v>
      </c>
      <c r="H160" s="2">
        <v>28080</v>
      </c>
      <c r="I160" s="2">
        <v>1965.6</v>
      </c>
      <c r="J160" s="2">
        <v>26114.400000000001</v>
      </c>
      <c r="K160" s="2">
        <v>7020</v>
      </c>
      <c r="L160" s="2">
        <v>19094.400000000001</v>
      </c>
      <c r="M160" s="3">
        <v>41640</v>
      </c>
      <c r="N160" s="4">
        <v>1</v>
      </c>
      <c r="O160" s="1" t="s">
        <v>21</v>
      </c>
      <c r="P160" s="5" t="s">
        <v>22</v>
      </c>
      <c r="Q160" s="2">
        <f>sales[[#This Row],[Profit]]/sales[[#This Row],[Units Sold]]</f>
        <v>8.16</v>
      </c>
    </row>
    <row r="161" spans="1:17" x14ac:dyDescent="0.3">
      <c r="A161" t="s">
        <v>31</v>
      </c>
      <c r="B161" t="s">
        <v>25</v>
      </c>
      <c r="C161" s="1" t="s">
        <v>29</v>
      </c>
      <c r="D161" s="1" t="s">
        <v>46</v>
      </c>
      <c r="E161">
        <v>2342</v>
      </c>
      <c r="F161" s="2">
        <v>5</v>
      </c>
      <c r="G161" s="2">
        <v>12</v>
      </c>
      <c r="H161" s="2">
        <v>28104</v>
      </c>
      <c r="I161" s="2">
        <v>1967.28</v>
      </c>
      <c r="J161" s="2">
        <v>26136.720000000001</v>
      </c>
      <c r="K161" s="2">
        <v>7026</v>
      </c>
      <c r="L161" s="2">
        <v>19110.72</v>
      </c>
      <c r="M161" s="3">
        <v>41944</v>
      </c>
      <c r="N161" s="4">
        <v>11</v>
      </c>
      <c r="O161" s="1" t="s">
        <v>45</v>
      </c>
      <c r="P161" s="5" t="s">
        <v>22</v>
      </c>
      <c r="Q161" s="2">
        <f>sales[[#This Row],[Profit]]/sales[[#This Row],[Units Sold]]</f>
        <v>8.16</v>
      </c>
    </row>
    <row r="162" spans="1:17" x14ac:dyDescent="0.3">
      <c r="A162" t="s">
        <v>17</v>
      </c>
      <c r="B162" t="s">
        <v>18</v>
      </c>
      <c r="C162" s="1" t="s">
        <v>41</v>
      </c>
      <c r="D162" s="1" t="s">
        <v>46</v>
      </c>
      <c r="E162">
        <v>1135</v>
      </c>
      <c r="F162" s="2">
        <v>260</v>
      </c>
      <c r="G162" s="2">
        <v>7</v>
      </c>
      <c r="H162" s="2">
        <v>7945</v>
      </c>
      <c r="I162" s="2">
        <v>556.15</v>
      </c>
      <c r="J162" s="2">
        <v>7388.85</v>
      </c>
      <c r="K162" s="2">
        <v>5675</v>
      </c>
      <c r="L162" s="2">
        <v>1713.8500000000004</v>
      </c>
      <c r="M162" s="3">
        <v>41791</v>
      </c>
      <c r="N162" s="4">
        <v>6</v>
      </c>
      <c r="O162" s="1" t="s">
        <v>26</v>
      </c>
      <c r="P162" s="5" t="s">
        <v>22</v>
      </c>
      <c r="Q162" s="2">
        <f>sales[[#This Row],[Profit]]/sales[[#This Row],[Units Sold]]</f>
        <v>1.5100000000000002</v>
      </c>
    </row>
    <row r="163" spans="1:17" x14ac:dyDescent="0.3">
      <c r="A163" t="s">
        <v>17</v>
      </c>
      <c r="B163" t="s">
        <v>37</v>
      </c>
      <c r="C163" s="1" t="s">
        <v>19</v>
      </c>
      <c r="D163" s="1" t="s">
        <v>46</v>
      </c>
      <c r="E163">
        <v>1761</v>
      </c>
      <c r="F163" s="2">
        <v>3</v>
      </c>
      <c r="G163" s="2">
        <v>350</v>
      </c>
      <c r="H163" s="2">
        <v>616350</v>
      </c>
      <c r="I163" s="2">
        <v>43144.5</v>
      </c>
      <c r="J163" s="2">
        <v>573205.5</v>
      </c>
      <c r="K163" s="2">
        <v>457860</v>
      </c>
      <c r="L163" s="2">
        <v>115345.5</v>
      </c>
      <c r="M163" s="3">
        <v>41699</v>
      </c>
      <c r="N163" s="4">
        <v>3</v>
      </c>
      <c r="O163" s="1" t="s">
        <v>30</v>
      </c>
      <c r="P163" s="5" t="s">
        <v>22</v>
      </c>
      <c r="Q163" s="2">
        <f>sales[[#This Row],[Profit]]/sales[[#This Row],[Units Sold]]</f>
        <v>65.5</v>
      </c>
    </row>
    <row r="164" spans="1:17" x14ac:dyDescent="0.3">
      <c r="A164" t="s">
        <v>34</v>
      </c>
      <c r="B164" t="s">
        <v>25</v>
      </c>
      <c r="C164" s="1" t="s">
        <v>19</v>
      </c>
      <c r="D164" s="1" t="s">
        <v>46</v>
      </c>
      <c r="E164">
        <v>448</v>
      </c>
      <c r="F164" s="2">
        <v>3</v>
      </c>
      <c r="G164" s="2">
        <v>300</v>
      </c>
      <c r="H164" s="2">
        <v>134400</v>
      </c>
      <c r="I164" s="2">
        <v>9408</v>
      </c>
      <c r="J164" s="2">
        <v>124992</v>
      </c>
      <c r="K164" s="2">
        <v>112000</v>
      </c>
      <c r="L164" s="2">
        <v>12992</v>
      </c>
      <c r="M164" s="3">
        <v>41791</v>
      </c>
      <c r="N164" s="4">
        <v>6</v>
      </c>
      <c r="O164" s="1" t="s">
        <v>26</v>
      </c>
      <c r="P164" s="5" t="s">
        <v>22</v>
      </c>
      <c r="Q164" s="2">
        <f>sales[[#This Row],[Profit]]/sales[[#This Row],[Units Sold]]</f>
        <v>29</v>
      </c>
    </row>
    <row r="165" spans="1:17" x14ac:dyDescent="0.3">
      <c r="A165" t="s">
        <v>34</v>
      </c>
      <c r="B165" t="s">
        <v>25</v>
      </c>
      <c r="C165" s="1" t="s">
        <v>19</v>
      </c>
      <c r="D165" s="1" t="s">
        <v>46</v>
      </c>
      <c r="E165">
        <v>2181</v>
      </c>
      <c r="F165" s="2">
        <v>3</v>
      </c>
      <c r="G165" s="2">
        <v>300</v>
      </c>
      <c r="H165" s="2">
        <v>654300</v>
      </c>
      <c r="I165" s="2">
        <v>45801</v>
      </c>
      <c r="J165" s="2">
        <v>608499</v>
      </c>
      <c r="K165" s="2">
        <v>545250</v>
      </c>
      <c r="L165" s="2">
        <v>63249</v>
      </c>
      <c r="M165" s="3">
        <v>41913</v>
      </c>
      <c r="N165" s="4">
        <v>10</v>
      </c>
      <c r="O165" s="1" t="s">
        <v>40</v>
      </c>
      <c r="P165" s="5" t="s">
        <v>22</v>
      </c>
      <c r="Q165" s="2">
        <f>sales[[#This Row],[Profit]]/sales[[#This Row],[Units Sold]]</f>
        <v>29</v>
      </c>
    </row>
    <row r="166" spans="1:17" x14ac:dyDescent="0.3">
      <c r="A166" t="s">
        <v>17</v>
      </c>
      <c r="B166" t="s">
        <v>25</v>
      </c>
      <c r="C166" s="1" t="s">
        <v>29</v>
      </c>
      <c r="D166" s="1" t="s">
        <v>46</v>
      </c>
      <c r="E166">
        <v>1976</v>
      </c>
      <c r="F166" s="2">
        <v>5</v>
      </c>
      <c r="G166" s="2">
        <v>20</v>
      </c>
      <c r="H166" s="2">
        <v>39520</v>
      </c>
      <c r="I166" s="2">
        <v>2766.4</v>
      </c>
      <c r="J166" s="2">
        <v>36753.599999999999</v>
      </c>
      <c r="K166" s="2">
        <v>19760</v>
      </c>
      <c r="L166" s="2">
        <v>16993.599999999999</v>
      </c>
      <c r="M166" s="3">
        <v>41913</v>
      </c>
      <c r="N166" s="4">
        <v>10</v>
      </c>
      <c r="O166" s="1" t="s">
        <v>40</v>
      </c>
      <c r="P166" s="5" t="s">
        <v>22</v>
      </c>
      <c r="Q166" s="2">
        <f>sales[[#This Row],[Profit]]/sales[[#This Row],[Units Sold]]</f>
        <v>8.6</v>
      </c>
    </row>
    <row r="167" spans="1:17" x14ac:dyDescent="0.3">
      <c r="A167" t="s">
        <v>34</v>
      </c>
      <c r="B167" t="s">
        <v>25</v>
      </c>
      <c r="C167" s="1" t="s">
        <v>29</v>
      </c>
      <c r="D167" s="1" t="s">
        <v>46</v>
      </c>
      <c r="E167">
        <v>2181</v>
      </c>
      <c r="F167" s="2">
        <v>5</v>
      </c>
      <c r="G167" s="2">
        <v>300</v>
      </c>
      <c r="H167" s="2">
        <v>654300</v>
      </c>
      <c r="I167" s="2">
        <v>45801</v>
      </c>
      <c r="J167" s="2">
        <v>608499</v>
      </c>
      <c r="K167" s="2">
        <v>545250</v>
      </c>
      <c r="L167" s="2">
        <v>63249</v>
      </c>
      <c r="M167" s="3">
        <v>41913</v>
      </c>
      <c r="N167" s="4">
        <v>10</v>
      </c>
      <c r="O167" s="1" t="s">
        <v>40</v>
      </c>
      <c r="P167" s="5" t="s">
        <v>22</v>
      </c>
      <c r="Q167" s="2">
        <f>sales[[#This Row],[Profit]]/sales[[#This Row],[Units Sold]]</f>
        <v>29</v>
      </c>
    </row>
    <row r="168" spans="1:17" x14ac:dyDescent="0.3">
      <c r="A168" t="s">
        <v>34</v>
      </c>
      <c r="B168" t="s">
        <v>18</v>
      </c>
      <c r="C168" s="1" t="s">
        <v>38</v>
      </c>
      <c r="D168" s="1" t="s">
        <v>46</v>
      </c>
      <c r="E168">
        <v>1702</v>
      </c>
      <c r="F168" s="2">
        <v>10</v>
      </c>
      <c r="G168" s="2">
        <v>300</v>
      </c>
      <c r="H168" s="2">
        <v>510600</v>
      </c>
      <c r="I168" s="2">
        <v>35742</v>
      </c>
      <c r="J168" s="2">
        <v>474858</v>
      </c>
      <c r="K168" s="2">
        <v>425500</v>
      </c>
      <c r="L168" s="2">
        <v>49358</v>
      </c>
      <c r="M168" s="3">
        <v>41760</v>
      </c>
      <c r="N168" s="4">
        <v>5</v>
      </c>
      <c r="O168" s="1" t="s">
        <v>44</v>
      </c>
      <c r="P168" s="5" t="s">
        <v>22</v>
      </c>
      <c r="Q168" s="2">
        <f>sales[[#This Row],[Profit]]/sales[[#This Row],[Units Sold]]</f>
        <v>29</v>
      </c>
    </row>
    <row r="169" spans="1:17" x14ac:dyDescent="0.3">
      <c r="A169" t="s">
        <v>34</v>
      </c>
      <c r="B169" t="s">
        <v>25</v>
      </c>
      <c r="C169" s="1" t="s">
        <v>38</v>
      </c>
      <c r="D169" s="1" t="s">
        <v>46</v>
      </c>
      <c r="E169">
        <v>448</v>
      </c>
      <c r="F169" s="2">
        <v>10</v>
      </c>
      <c r="G169" s="2">
        <v>300</v>
      </c>
      <c r="H169" s="2">
        <v>134400</v>
      </c>
      <c r="I169" s="2">
        <v>9408</v>
      </c>
      <c r="J169" s="2">
        <v>124992</v>
      </c>
      <c r="K169" s="2">
        <v>112000</v>
      </c>
      <c r="L169" s="2">
        <v>12992</v>
      </c>
      <c r="M169" s="3">
        <v>41791</v>
      </c>
      <c r="N169" s="4">
        <v>6</v>
      </c>
      <c r="O169" s="1" t="s">
        <v>26</v>
      </c>
      <c r="P169" s="5" t="s">
        <v>22</v>
      </c>
      <c r="Q169" s="2">
        <f>sales[[#This Row],[Profit]]/sales[[#This Row],[Units Sold]]</f>
        <v>29</v>
      </c>
    </row>
    <row r="170" spans="1:17" x14ac:dyDescent="0.3">
      <c r="A170" t="s">
        <v>24</v>
      </c>
      <c r="B170" t="s">
        <v>25</v>
      </c>
      <c r="C170" s="1" t="s">
        <v>38</v>
      </c>
      <c r="D170" s="1" t="s">
        <v>46</v>
      </c>
      <c r="E170">
        <v>2101</v>
      </c>
      <c r="F170" s="2">
        <v>10</v>
      </c>
      <c r="G170" s="2">
        <v>15</v>
      </c>
      <c r="H170" s="2">
        <v>31515</v>
      </c>
      <c r="I170" s="2">
        <v>2206.0500000000002</v>
      </c>
      <c r="J170" s="2">
        <v>29308.95</v>
      </c>
      <c r="K170" s="2">
        <v>21010</v>
      </c>
      <c r="L170" s="2">
        <v>8298.9500000000007</v>
      </c>
      <c r="M170" s="3">
        <v>41852</v>
      </c>
      <c r="N170" s="4">
        <v>8</v>
      </c>
      <c r="O170" s="1" t="s">
        <v>35</v>
      </c>
      <c r="P170" s="5" t="s">
        <v>22</v>
      </c>
      <c r="Q170" s="2">
        <f>sales[[#This Row],[Profit]]/sales[[#This Row],[Units Sold]]</f>
        <v>3.95</v>
      </c>
    </row>
    <row r="171" spans="1:17" x14ac:dyDescent="0.3">
      <c r="A171" t="s">
        <v>17</v>
      </c>
      <c r="B171" t="s">
        <v>25</v>
      </c>
      <c r="C171" s="1" t="s">
        <v>38</v>
      </c>
      <c r="D171" s="1" t="s">
        <v>46</v>
      </c>
      <c r="E171">
        <v>1535</v>
      </c>
      <c r="F171" s="2">
        <v>10</v>
      </c>
      <c r="G171" s="2">
        <v>20</v>
      </c>
      <c r="H171" s="2">
        <v>30700</v>
      </c>
      <c r="I171" s="2">
        <v>2149</v>
      </c>
      <c r="J171" s="2">
        <v>28551</v>
      </c>
      <c r="K171" s="2">
        <v>15350</v>
      </c>
      <c r="L171" s="2">
        <v>13201</v>
      </c>
      <c r="M171" s="3">
        <v>41883</v>
      </c>
      <c r="N171" s="4">
        <v>9</v>
      </c>
      <c r="O171" s="1" t="s">
        <v>36</v>
      </c>
      <c r="P171" s="5" t="s">
        <v>22</v>
      </c>
      <c r="Q171" s="2">
        <f>sales[[#This Row],[Profit]]/sales[[#This Row],[Units Sold]]</f>
        <v>8.6</v>
      </c>
    </row>
    <row r="172" spans="1:17" x14ac:dyDescent="0.3">
      <c r="A172" t="s">
        <v>17</v>
      </c>
      <c r="B172" t="s">
        <v>25</v>
      </c>
      <c r="C172" s="1" t="s">
        <v>41</v>
      </c>
      <c r="D172" s="1" t="s">
        <v>46</v>
      </c>
      <c r="E172">
        <v>2876</v>
      </c>
      <c r="F172" s="2">
        <v>260</v>
      </c>
      <c r="G172" s="2">
        <v>350</v>
      </c>
      <c r="H172" s="2">
        <v>1006600</v>
      </c>
      <c r="I172" s="2">
        <v>70462</v>
      </c>
      <c r="J172" s="2">
        <v>936138</v>
      </c>
      <c r="K172" s="2">
        <v>747760</v>
      </c>
      <c r="L172" s="2">
        <v>188378</v>
      </c>
      <c r="M172" s="3">
        <v>41883</v>
      </c>
      <c r="N172" s="4">
        <v>9</v>
      </c>
      <c r="O172" s="1" t="s">
        <v>36</v>
      </c>
      <c r="P172" s="5" t="s">
        <v>22</v>
      </c>
      <c r="Q172" s="2">
        <f>sales[[#This Row],[Profit]]/sales[[#This Row],[Units Sold]]</f>
        <v>65.5</v>
      </c>
    </row>
    <row r="173" spans="1:17" x14ac:dyDescent="0.3">
      <c r="A173" t="s">
        <v>17</v>
      </c>
      <c r="B173" t="s">
        <v>18</v>
      </c>
      <c r="C173" s="1" t="s">
        <v>41</v>
      </c>
      <c r="D173" s="1" t="s">
        <v>46</v>
      </c>
      <c r="E173">
        <v>1118</v>
      </c>
      <c r="F173" s="2">
        <v>260</v>
      </c>
      <c r="G173" s="2">
        <v>20</v>
      </c>
      <c r="H173" s="2">
        <v>22360</v>
      </c>
      <c r="I173" s="2">
        <v>1565.2</v>
      </c>
      <c r="J173" s="2">
        <v>20794.8</v>
      </c>
      <c r="K173" s="2">
        <v>11180</v>
      </c>
      <c r="L173" s="2">
        <v>9614.7999999999993</v>
      </c>
      <c r="M173" s="3">
        <v>41944</v>
      </c>
      <c r="N173" s="4">
        <v>11</v>
      </c>
      <c r="O173" s="1" t="s">
        <v>45</v>
      </c>
      <c r="P173" s="5" t="s">
        <v>22</v>
      </c>
      <c r="Q173" s="2">
        <f>sales[[#This Row],[Profit]]/sales[[#This Row],[Units Sold]]</f>
        <v>8.6</v>
      </c>
    </row>
    <row r="174" spans="1:17" x14ac:dyDescent="0.3">
      <c r="A174" t="s">
        <v>34</v>
      </c>
      <c r="B174" t="s">
        <v>37</v>
      </c>
      <c r="C174" s="1" t="s">
        <v>41</v>
      </c>
      <c r="D174" s="1" t="s">
        <v>46</v>
      </c>
      <c r="E174">
        <v>1372</v>
      </c>
      <c r="F174" s="2">
        <v>260</v>
      </c>
      <c r="G174" s="2">
        <v>300</v>
      </c>
      <c r="H174" s="2">
        <v>411600</v>
      </c>
      <c r="I174" s="2">
        <v>28812</v>
      </c>
      <c r="J174" s="2">
        <v>382788</v>
      </c>
      <c r="K174" s="2">
        <v>343000</v>
      </c>
      <c r="L174" s="2">
        <v>39788</v>
      </c>
      <c r="M174" s="3">
        <v>41974</v>
      </c>
      <c r="N174" s="4">
        <v>12</v>
      </c>
      <c r="O174" s="1" t="s">
        <v>28</v>
      </c>
      <c r="P174" s="5" t="s">
        <v>22</v>
      </c>
      <c r="Q174" s="2">
        <f>sales[[#This Row],[Profit]]/sales[[#This Row],[Units Sold]]</f>
        <v>29</v>
      </c>
    </row>
    <row r="175" spans="1:17" x14ac:dyDescent="0.3">
      <c r="A175" t="s">
        <v>17</v>
      </c>
      <c r="B175" t="s">
        <v>18</v>
      </c>
      <c r="C175" s="1" t="s">
        <v>29</v>
      </c>
      <c r="D175" s="1" t="s">
        <v>46</v>
      </c>
      <c r="E175">
        <v>488</v>
      </c>
      <c r="F175" s="2">
        <v>5</v>
      </c>
      <c r="G175" s="2">
        <v>7</v>
      </c>
      <c r="H175" s="2">
        <v>3416</v>
      </c>
      <c r="I175" s="2">
        <v>273.27999999999997</v>
      </c>
      <c r="J175" s="2">
        <v>3142.7200000000003</v>
      </c>
      <c r="K175" s="2">
        <v>2440</v>
      </c>
      <c r="L175" s="2">
        <v>702.72000000000025</v>
      </c>
      <c r="M175" s="3">
        <v>41671</v>
      </c>
      <c r="N175" s="4">
        <v>2</v>
      </c>
      <c r="O175" s="1" t="s">
        <v>39</v>
      </c>
      <c r="P175" s="5" t="s">
        <v>22</v>
      </c>
      <c r="Q175" s="2">
        <f>sales[[#This Row],[Profit]]/sales[[#This Row],[Units Sold]]</f>
        <v>1.4400000000000006</v>
      </c>
    </row>
    <row r="176" spans="1:17" x14ac:dyDescent="0.3">
      <c r="A176" t="s">
        <v>17</v>
      </c>
      <c r="B176" t="s">
        <v>37</v>
      </c>
      <c r="C176" s="1" t="s">
        <v>29</v>
      </c>
      <c r="D176" s="1" t="s">
        <v>46</v>
      </c>
      <c r="E176">
        <v>1282</v>
      </c>
      <c r="F176" s="2">
        <v>5</v>
      </c>
      <c r="G176" s="2">
        <v>20</v>
      </c>
      <c r="H176" s="2">
        <v>25640</v>
      </c>
      <c r="I176" s="2">
        <v>2051.1999999999998</v>
      </c>
      <c r="J176" s="2">
        <v>23588.799999999999</v>
      </c>
      <c r="K176" s="2">
        <v>12820</v>
      </c>
      <c r="L176" s="2">
        <v>10768.8</v>
      </c>
      <c r="M176" s="3">
        <v>41791</v>
      </c>
      <c r="N176" s="4">
        <v>6</v>
      </c>
      <c r="O176" s="1" t="s">
        <v>26</v>
      </c>
      <c r="P176" s="5" t="s">
        <v>22</v>
      </c>
      <c r="Q176" s="2">
        <f>sales[[#This Row],[Profit]]/sales[[#This Row],[Units Sold]]</f>
        <v>8.3999999999999986</v>
      </c>
    </row>
    <row r="177" spans="1:17" x14ac:dyDescent="0.3">
      <c r="A177" t="s">
        <v>17</v>
      </c>
      <c r="B177" t="s">
        <v>18</v>
      </c>
      <c r="C177" s="1" t="s">
        <v>38</v>
      </c>
      <c r="D177" s="1" t="s">
        <v>46</v>
      </c>
      <c r="E177">
        <v>257</v>
      </c>
      <c r="F177" s="2">
        <v>10</v>
      </c>
      <c r="G177" s="2">
        <v>7</v>
      </c>
      <c r="H177" s="2">
        <v>1799</v>
      </c>
      <c r="I177" s="2">
        <v>143.91999999999999</v>
      </c>
      <c r="J177" s="2">
        <v>1655.08</v>
      </c>
      <c r="K177" s="2">
        <v>1285</v>
      </c>
      <c r="L177" s="2">
        <v>370.07999999999993</v>
      </c>
      <c r="M177" s="3">
        <v>41760</v>
      </c>
      <c r="N177" s="4">
        <v>5</v>
      </c>
      <c r="O177" s="1" t="s">
        <v>44</v>
      </c>
      <c r="P177" s="5" t="s">
        <v>22</v>
      </c>
      <c r="Q177" s="2">
        <f>sales[[#This Row],[Profit]]/sales[[#This Row],[Units Sold]]</f>
        <v>1.4399999999999997</v>
      </c>
    </row>
    <row r="178" spans="1:17" x14ac:dyDescent="0.3">
      <c r="A178" t="s">
        <v>17</v>
      </c>
      <c r="B178" t="s">
        <v>37</v>
      </c>
      <c r="C178" s="1" t="s">
        <v>41</v>
      </c>
      <c r="D178" s="1" t="s">
        <v>46</v>
      </c>
      <c r="E178">
        <v>1282</v>
      </c>
      <c r="F178" s="2">
        <v>260</v>
      </c>
      <c r="G178" s="2">
        <v>20</v>
      </c>
      <c r="H178" s="2">
        <v>25640</v>
      </c>
      <c r="I178" s="2">
        <v>2051.1999999999998</v>
      </c>
      <c r="J178" s="2">
        <v>23588.799999999999</v>
      </c>
      <c r="K178" s="2">
        <v>12820</v>
      </c>
      <c r="L178" s="2">
        <v>10768.8</v>
      </c>
      <c r="M178" s="3">
        <v>41791</v>
      </c>
      <c r="N178" s="4">
        <v>6</v>
      </c>
      <c r="O178" s="1" t="s">
        <v>26</v>
      </c>
      <c r="P178" s="5" t="s">
        <v>22</v>
      </c>
      <c r="Q178" s="2">
        <f>sales[[#This Row],[Profit]]/sales[[#This Row],[Units Sold]]</f>
        <v>8.3999999999999986</v>
      </c>
    </row>
    <row r="179" spans="1:17" x14ac:dyDescent="0.3">
      <c r="A179" t="s">
        <v>24</v>
      </c>
      <c r="B179" t="s">
        <v>25</v>
      </c>
      <c r="C179" s="1" t="s">
        <v>19</v>
      </c>
      <c r="D179" s="1" t="s">
        <v>46</v>
      </c>
      <c r="E179">
        <v>490</v>
      </c>
      <c r="F179" s="2">
        <v>3</v>
      </c>
      <c r="G179" s="2">
        <v>15</v>
      </c>
      <c r="H179" s="2">
        <v>7350</v>
      </c>
      <c r="I179" s="2">
        <v>588</v>
      </c>
      <c r="J179" s="2">
        <v>6762</v>
      </c>
      <c r="K179" s="2">
        <v>4900</v>
      </c>
      <c r="L179" s="2">
        <v>1862</v>
      </c>
      <c r="M179" s="3">
        <v>41944</v>
      </c>
      <c r="N179" s="4">
        <v>11</v>
      </c>
      <c r="O179" s="1" t="s">
        <v>45</v>
      </c>
      <c r="P179" s="5" t="s">
        <v>22</v>
      </c>
      <c r="Q179" s="2">
        <f>sales[[#This Row],[Profit]]/sales[[#This Row],[Units Sold]]</f>
        <v>3.8</v>
      </c>
    </row>
    <row r="180" spans="1:17" x14ac:dyDescent="0.3">
      <c r="A180" t="s">
        <v>17</v>
      </c>
      <c r="B180" t="s">
        <v>27</v>
      </c>
      <c r="C180" s="1" t="s">
        <v>19</v>
      </c>
      <c r="D180" s="1" t="s">
        <v>46</v>
      </c>
      <c r="E180">
        <v>1362</v>
      </c>
      <c r="F180" s="2">
        <v>3</v>
      </c>
      <c r="G180" s="2">
        <v>350</v>
      </c>
      <c r="H180" s="2">
        <v>476700</v>
      </c>
      <c r="I180" s="2">
        <v>38136</v>
      </c>
      <c r="J180" s="2">
        <v>438564</v>
      </c>
      <c r="K180" s="2">
        <v>354120</v>
      </c>
      <c r="L180" s="2">
        <v>84444</v>
      </c>
      <c r="M180" s="3">
        <v>41974</v>
      </c>
      <c r="N180" s="4">
        <v>12</v>
      </c>
      <c r="O180" s="1" t="s">
        <v>28</v>
      </c>
      <c r="P180" s="5" t="s">
        <v>22</v>
      </c>
      <c r="Q180" s="2">
        <f>sales[[#This Row],[Profit]]/sales[[#This Row],[Units Sold]]</f>
        <v>62</v>
      </c>
    </row>
    <row r="181" spans="1:17" x14ac:dyDescent="0.3">
      <c r="A181" t="s">
        <v>24</v>
      </c>
      <c r="B181" t="s">
        <v>25</v>
      </c>
      <c r="C181" s="1" t="s">
        <v>29</v>
      </c>
      <c r="D181" s="1" t="s">
        <v>46</v>
      </c>
      <c r="E181">
        <v>2501</v>
      </c>
      <c r="F181" s="2">
        <v>5</v>
      </c>
      <c r="G181" s="2">
        <v>15</v>
      </c>
      <c r="H181" s="2">
        <v>37515</v>
      </c>
      <c r="I181" s="2">
        <v>3001.2</v>
      </c>
      <c r="J181" s="2">
        <v>34513.800000000003</v>
      </c>
      <c r="K181" s="2">
        <v>25010</v>
      </c>
      <c r="L181" s="2">
        <v>9503.8000000000029</v>
      </c>
      <c r="M181" s="3">
        <v>41699</v>
      </c>
      <c r="N181" s="4">
        <v>3</v>
      </c>
      <c r="O181" s="1" t="s">
        <v>30</v>
      </c>
      <c r="P181" s="5" t="s">
        <v>22</v>
      </c>
      <c r="Q181" s="2">
        <f>sales[[#This Row],[Profit]]/sales[[#This Row],[Units Sold]]</f>
        <v>3.8000000000000012</v>
      </c>
    </row>
    <row r="182" spans="1:17" x14ac:dyDescent="0.3">
      <c r="A182" t="s">
        <v>17</v>
      </c>
      <c r="B182" t="s">
        <v>18</v>
      </c>
      <c r="C182" s="1" t="s">
        <v>29</v>
      </c>
      <c r="D182" s="1" t="s">
        <v>46</v>
      </c>
      <c r="E182">
        <v>708</v>
      </c>
      <c r="F182" s="2">
        <v>5</v>
      </c>
      <c r="G182" s="2">
        <v>20</v>
      </c>
      <c r="H182" s="2">
        <v>14160</v>
      </c>
      <c r="I182" s="2">
        <v>1132.8</v>
      </c>
      <c r="J182" s="2">
        <v>13027.2</v>
      </c>
      <c r="K182" s="2">
        <v>7080</v>
      </c>
      <c r="L182" s="2">
        <v>5947.2000000000007</v>
      </c>
      <c r="M182" s="3">
        <v>41791</v>
      </c>
      <c r="N182" s="4">
        <v>6</v>
      </c>
      <c r="O182" s="1" t="s">
        <v>26</v>
      </c>
      <c r="P182" s="5" t="s">
        <v>22</v>
      </c>
      <c r="Q182" s="2">
        <f>sales[[#This Row],[Profit]]/sales[[#This Row],[Units Sold]]</f>
        <v>8.4</v>
      </c>
    </row>
    <row r="183" spans="1:17" x14ac:dyDescent="0.3">
      <c r="A183" t="s">
        <v>17</v>
      </c>
      <c r="B183" t="s">
        <v>23</v>
      </c>
      <c r="C183" s="1" t="s">
        <v>29</v>
      </c>
      <c r="D183" s="1" t="s">
        <v>46</v>
      </c>
      <c r="E183">
        <v>645</v>
      </c>
      <c r="F183" s="2">
        <v>5</v>
      </c>
      <c r="G183" s="2">
        <v>20</v>
      </c>
      <c r="H183" s="2">
        <v>12900</v>
      </c>
      <c r="I183" s="2">
        <v>1032</v>
      </c>
      <c r="J183" s="2">
        <v>11868</v>
      </c>
      <c r="K183" s="2">
        <v>6450</v>
      </c>
      <c r="L183" s="2">
        <v>5418</v>
      </c>
      <c r="M183" s="3">
        <v>41821</v>
      </c>
      <c r="N183" s="4">
        <v>7</v>
      </c>
      <c r="O183" s="1" t="s">
        <v>33</v>
      </c>
      <c r="P183" s="5" t="s">
        <v>22</v>
      </c>
      <c r="Q183" s="2">
        <f>sales[[#This Row],[Profit]]/sales[[#This Row],[Units Sold]]</f>
        <v>8.4</v>
      </c>
    </row>
    <row r="184" spans="1:17" x14ac:dyDescent="0.3">
      <c r="A184" t="s">
        <v>34</v>
      </c>
      <c r="B184" t="s">
        <v>25</v>
      </c>
      <c r="C184" s="1" t="s">
        <v>29</v>
      </c>
      <c r="D184" s="1" t="s">
        <v>46</v>
      </c>
      <c r="E184">
        <v>1562</v>
      </c>
      <c r="F184" s="2">
        <v>5</v>
      </c>
      <c r="G184" s="2">
        <v>300</v>
      </c>
      <c r="H184" s="2">
        <v>468600</v>
      </c>
      <c r="I184" s="2">
        <v>37488</v>
      </c>
      <c r="J184" s="2">
        <v>431112</v>
      </c>
      <c r="K184" s="2">
        <v>390500</v>
      </c>
      <c r="L184" s="2">
        <v>40612</v>
      </c>
      <c r="M184" s="3">
        <v>41852</v>
      </c>
      <c r="N184" s="4">
        <v>8</v>
      </c>
      <c r="O184" s="1" t="s">
        <v>35</v>
      </c>
      <c r="P184" s="5" t="s">
        <v>22</v>
      </c>
      <c r="Q184" s="2">
        <f>sales[[#This Row],[Profit]]/sales[[#This Row],[Units Sold]]</f>
        <v>26</v>
      </c>
    </row>
    <row r="185" spans="1:17" x14ac:dyDescent="0.3">
      <c r="A185" t="s">
        <v>24</v>
      </c>
      <c r="B185" t="s">
        <v>23</v>
      </c>
      <c r="C185" s="1" t="s">
        <v>29</v>
      </c>
      <c r="D185" s="1" t="s">
        <v>46</v>
      </c>
      <c r="E185">
        <v>711</v>
      </c>
      <c r="F185" s="2">
        <v>5</v>
      </c>
      <c r="G185" s="2">
        <v>15</v>
      </c>
      <c r="H185" s="2">
        <v>10665</v>
      </c>
      <c r="I185" s="2">
        <v>853.2</v>
      </c>
      <c r="J185" s="2">
        <v>9811.7999999999993</v>
      </c>
      <c r="K185" s="2">
        <v>7110</v>
      </c>
      <c r="L185" s="2">
        <v>2701.7999999999993</v>
      </c>
      <c r="M185" s="3">
        <v>41974</v>
      </c>
      <c r="N185" s="4">
        <v>12</v>
      </c>
      <c r="O185" s="1" t="s">
        <v>28</v>
      </c>
      <c r="P185" s="5" t="s">
        <v>22</v>
      </c>
      <c r="Q185" s="2">
        <f>sales[[#This Row],[Profit]]/sales[[#This Row],[Units Sold]]</f>
        <v>3.7999999999999989</v>
      </c>
    </row>
    <row r="186" spans="1:17" x14ac:dyDescent="0.3">
      <c r="A186" t="s">
        <v>17</v>
      </c>
      <c r="B186" t="s">
        <v>23</v>
      </c>
      <c r="C186" s="1" t="s">
        <v>38</v>
      </c>
      <c r="D186" s="1" t="s">
        <v>46</v>
      </c>
      <c r="E186">
        <v>1259</v>
      </c>
      <c r="F186" s="2">
        <v>10</v>
      </c>
      <c r="G186" s="2">
        <v>7</v>
      </c>
      <c r="H186" s="2">
        <v>8813</v>
      </c>
      <c r="I186" s="2">
        <v>705.04</v>
      </c>
      <c r="J186" s="2">
        <v>8107.96</v>
      </c>
      <c r="K186" s="2">
        <v>6295</v>
      </c>
      <c r="L186" s="2">
        <v>1812.96</v>
      </c>
      <c r="M186" s="3">
        <v>41730</v>
      </c>
      <c r="N186" s="4">
        <v>4</v>
      </c>
      <c r="O186" s="1" t="s">
        <v>42</v>
      </c>
      <c r="P186" s="5" t="s">
        <v>22</v>
      </c>
      <c r="Q186" s="2">
        <f>sales[[#This Row],[Profit]]/sales[[#This Row],[Units Sold]]</f>
        <v>1.44</v>
      </c>
    </row>
    <row r="187" spans="1:17" x14ac:dyDescent="0.3">
      <c r="A187" t="s">
        <v>17</v>
      </c>
      <c r="B187" t="s">
        <v>23</v>
      </c>
      <c r="C187" s="1" t="s">
        <v>38</v>
      </c>
      <c r="D187" s="1" t="s">
        <v>46</v>
      </c>
      <c r="E187">
        <v>1095</v>
      </c>
      <c r="F187" s="2">
        <v>10</v>
      </c>
      <c r="G187" s="2">
        <v>7</v>
      </c>
      <c r="H187" s="2">
        <v>7665</v>
      </c>
      <c r="I187" s="2">
        <v>613.20000000000005</v>
      </c>
      <c r="J187" s="2">
        <v>7051.8</v>
      </c>
      <c r="K187" s="2">
        <v>5475</v>
      </c>
      <c r="L187" s="2">
        <v>1576.8000000000002</v>
      </c>
      <c r="M187" s="3">
        <v>41760</v>
      </c>
      <c r="N187" s="4">
        <v>5</v>
      </c>
      <c r="O187" s="1" t="s">
        <v>44</v>
      </c>
      <c r="P187" s="5" t="s">
        <v>22</v>
      </c>
      <c r="Q187" s="2">
        <f>sales[[#This Row],[Profit]]/sales[[#This Row],[Units Sold]]</f>
        <v>1.4400000000000002</v>
      </c>
    </row>
    <row r="188" spans="1:17" x14ac:dyDescent="0.3">
      <c r="A188" t="s">
        <v>17</v>
      </c>
      <c r="B188" t="s">
        <v>23</v>
      </c>
      <c r="C188" s="1" t="s">
        <v>38</v>
      </c>
      <c r="D188" s="1" t="s">
        <v>46</v>
      </c>
      <c r="E188">
        <v>1366</v>
      </c>
      <c r="F188" s="2">
        <v>10</v>
      </c>
      <c r="G188" s="2">
        <v>20</v>
      </c>
      <c r="H188" s="2">
        <v>27320</v>
      </c>
      <c r="I188" s="2">
        <v>2185.6</v>
      </c>
      <c r="J188" s="2">
        <v>25134.400000000001</v>
      </c>
      <c r="K188" s="2">
        <v>13660</v>
      </c>
      <c r="L188" s="2">
        <v>11474.400000000001</v>
      </c>
      <c r="M188" s="3">
        <v>41791</v>
      </c>
      <c r="N188" s="4">
        <v>6</v>
      </c>
      <c r="O188" s="1" t="s">
        <v>26</v>
      </c>
      <c r="P188" s="5" t="s">
        <v>22</v>
      </c>
      <c r="Q188" s="2">
        <f>sales[[#This Row],[Profit]]/sales[[#This Row],[Units Sold]]</f>
        <v>8.4</v>
      </c>
    </row>
    <row r="189" spans="1:17" x14ac:dyDescent="0.3">
      <c r="A189" t="s">
        <v>34</v>
      </c>
      <c r="B189" t="s">
        <v>27</v>
      </c>
      <c r="C189" s="1" t="s">
        <v>38</v>
      </c>
      <c r="D189" s="1" t="s">
        <v>46</v>
      </c>
      <c r="E189">
        <v>2460</v>
      </c>
      <c r="F189" s="2">
        <v>10</v>
      </c>
      <c r="G189" s="2">
        <v>300</v>
      </c>
      <c r="H189" s="2">
        <v>738000</v>
      </c>
      <c r="I189" s="2">
        <v>59040</v>
      </c>
      <c r="J189" s="2">
        <v>678960</v>
      </c>
      <c r="K189" s="2">
        <v>615000</v>
      </c>
      <c r="L189" s="2">
        <v>63960</v>
      </c>
      <c r="M189" s="3">
        <v>41791</v>
      </c>
      <c r="N189" s="4">
        <v>6</v>
      </c>
      <c r="O189" s="1" t="s">
        <v>26</v>
      </c>
      <c r="P189" s="5" t="s">
        <v>22</v>
      </c>
      <c r="Q189" s="2">
        <f>sales[[#This Row],[Profit]]/sales[[#This Row],[Units Sold]]</f>
        <v>26</v>
      </c>
    </row>
    <row r="190" spans="1:17" x14ac:dyDescent="0.3">
      <c r="A190" t="s">
        <v>17</v>
      </c>
      <c r="B190" t="s">
        <v>37</v>
      </c>
      <c r="C190" s="1" t="s">
        <v>38</v>
      </c>
      <c r="D190" s="1" t="s">
        <v>46</v>
      </c>
      <c r="E190">
        <v>678</v>
      </c>
      <c r="F190" s="2">
        <v>10</v>
      </c>
      <c r="G190" s="2">
        <v>7</v>
      </c>
      <c r="H190" s="2">
        <v>4746</v>
      </c>
      <c r="I190" s="2">
        <v>379.68</v>
      </c>
      <c r="J190" s="2">
        <v>4366.32</v>
      </c>
      <c r="K190" s="2">
        <v>3390</v>
      </c>
      <c r="L190" s="2">
        <v>976.31999999999971</v>
      </c>
      <c r="M190" s="3">
        <v>41852</v>
      </c>
      <c r="N190" s="4">
        <v>8</v>
      </c>
      <c r="O190" s="1" t="s">
        <v>35</v>
      </c>
      <c r="P190" s="5" t="s">
        <v>22</v>
      </c>
      <c r="Q190" s="2">
        <f>sales[[#This Row],[Profit]]/sales[[#This Row],[Units Sold]]</f>
        <v>1.4399999999999995</v>
      </c>
    </row>
    <row r="191" spans="1:17" x14ac:dyDescent="0.3">
      <c r="A191" t="s">
        <v>17</v>
      </c>
      <c r="B191" t="s">
        <v>23</v>
      </c>
      <c r="C191" s="1" t="s">
        <v>38</v>
      </c>
      <c r="D191" s="1" t="s">
        <v>46</v>
      </c>
      <c r="E191">
        <v>1598</v>
      </c>
      <c r="F191" s="2">
        <v>10</v>
      </c>
      <c r="G191" s="2">
        <v>7</v>
      </c>
      <c r="H191" s="2">
        <v>11186</v>
      </c>
      <c r="I191" s="2">
        <v>894.88</v>
      </c>
      <c r="J191" s="2">
        <v>10291.120000000001</v>
      </c>
      <c r="K191" s="2">
        <v>7990</v>
      </c>
      <c r="L191" s="2">
        <v>2301.1200000000008</v>
      </c>
      <c r="M191" s="3">
        <v>41852</v>
      </c>
      <c r="N191" s="4">
        <v>8</v>
      </c>
      <c r="O191" s="1" t="s">
        <v>35</v>
      </c>
      <c r="P191" s="5" t="s">
        <v>22</v>
      </c>
      <c r="Q191" s="2">
        <f>sales[[#This Row],[Profit]]/sales[[#This Row],[Units Sold]]</f>
        <v>1.4400000000000004</v>
      </c>
    </row>
    <row r="192" spans="1:17" x14ac:dyDescent="0.3">
      <c r="A192" t="s">
        <v>17</v>
      </c>
      <c r="B192" t="s">
        <v>23</v>
      </c>
      <c r="C192" s="1" t="s">
        <v>38</v>
      </c>
      <c r="D192" s="1" t="s">
        <v>46</v>
      </c>
      <c r="E192">
        <v>1934</v>
      </c>
      <c r="F192" s="2">
        <v>10</v>
      </c>
      <c r="G192" s="2">
        <v>20</v>
      </c>
      <c r="H192" s="2">
        <v>38680</v>
      </c>
      <c r="I192" s="2">
        <v>3094.4</v>
      </c>
      <c r="J192" s="2">
        <v>35585.599999999999</v>
      </c>
      <c r="K192" s="2">
        <v>19340</v>
      </c>
      <c r="L192" s="2">
        <v>16245.599999999999</v>
      </c>
      <c r="M192" s="3">
        <v>41883</v>
      </c>
      <c r="N192" s="4">
        <v>9</v>
      </c>
      <c r="O192" s="1" t="s">
        <v>36</v>
      </c>
      <c r="P192" s="5" t="s">
        <v>22</v>
      </c>
      <c r="Q192" s="2">
        <f>sales[[#This Row],[Profit]]/sales[[#This Row],[Units Sold]]</f>
        <v>8.3999999999999986</v>
      </c>
    </row>
    <row r="193" spans="1:17" x14ac:dyDescent="0.3">
      <c r="A193" t="s">
        <v>17</v>
      </c>
      <c r="B193" t="s">
        <v>27</v>
      </c>
      <c r="C193" s="1" t="s">
        <v>38</v>
      </c>
      <c r="D193" s="1" t="s">
        <v>46</v>
      </c>
      <c r="E193">
        <v>2993</v>
      </c>
      <c r="F193" s="2">
        <v>10</v>
      </c>
      <c r="G193" s="2">
        <v>20</v>
      </c>
      <c r="H193" s="2">
        <v>59860</v>
      </c>
      <c r="I193" s="2">
        <v>4788.8</v>
      </c>
      <c r="J193" s="2">
        <v>55071.199999999997</v>
      </c>
      <c r="K193" s="2">
        <v>29930</v>
      </c>
      <c r="L193" s="2">
        <v>25141.199999999997</v>
      </c>
      <c r="M193" s="3">
        <v>41883</v>
      </c>
      <c r="N193" s="4">
        <v>9</v>
      </c>
      <c r="O193" s="1" t="s">
        <v>36</v>
      </c>
      <c r="P193" s="5" t="s">
        <v>22</v>
      </c>
      <c r="Q193" s="2">
        <f>sales[[#This Row],[Profit]]/sales[[#This Row],[Units Sold]]</f>
        <v>8.3999999999999986</v>
      </c>
    </row>
    <row r="194" spans="1:17" x14ac:dyDescent="0.3">
      <c r="A194" t="s">
        <v>17</v>
      </c>
      <c r="B194" t="s">
        <v>27</v>
      </c>
      <c r="C194" s="1" t="s">
        <v>38</v>
      </c>
      <c r="D194" s="1" t="s">
        <v>46</v>
      </c>
      <c r="E194">
        <v>1362</v>
      </c>
      <c r="F194" s="2">
        <v>10</v>
      </c>
      <c r="G194" s="2">
        <v>350</v>
      </c>
      <c r="H194" s="2">
        <v>476700</v>
      </c>
      <c r="I194" s="2">
        <v>38136</v>
      </c>
      <c r="J194" s="2">
        <v>438564</v>
      </c>
      <c r="K194" s="2">
        <v>354120</v>
      </c>
      <c r="L194" s="2">
        <v>84444</v>
      </c>
      <c r="M194" s="3">
        <v>41974</v>
      </c>
      <c r="N194" s="4">
        <v>12</v>
      </c>
      <c r="O194" s="1" t="s">
        <v>28</v>
      </c>
      <c r="P194" s="5" t="s">
        <v>22</v>
      </c>
      <c r="Q194" s="2">
        <f>sales[[#This Row],[Profit]]/sales[[#This Row],[Units Sold]]</f>
        <v>62</v>
      </c>
    </row>
    <row r="195" spans="1:17" x14ac:dyDescent="0.3">
      <c r="A195" t="s">
        <v>17</v>
      </c>
      <c r="B195" t="s">
        <v>18</v>
      </c>
      <c r="C195" s="1" t="s">
        <v>41</v>
      </c>
      <c r="D195" s="1" t="s">
        <v>46</v>
      </c>
      <c r="E195">
        <v>708</v>
      </c>
      <c r="F195" s="2">
        <v>260</v>
      </c>
      <c r="G195" s="2">
        <v>20</v>
      </c>
      <c r="H195" s="2">
        <v>14160</v>
      </c>
      <c r="I195" s="2">
        <v>1132.8</v>
      </c>
      <c r="J195" s="2">
        <v>13027.2</v>
      </c>
      <c r="K195" s="2">
        <v>7080</v>
      </c>
      <c r="L195" s="2">
        <v>5947.2000000000007</v>
      </c>
      <c r="M195" s="3">
        <v>41791</v>
      </c>
      <c r="N195" s="4">
        <v>6</v>
      </c>
      <c r="O195" s="1" t="s">
        <v>26</v>
      </c>
      <c r="P195" s="5" t="s">
        <v>22</v>
      </c>
      <c r="Q195" s="2">
        <f>sales[[#This Row],[Profit]]/sales[[#This Row],[Units Sold]]</f>
        <v>8.4</v>
      </c>
    </row>
    <row r="196" spans="1:17" x14ac:dyDescent="0.3">
      <c r="A196" t="s">
        <v>17</v>
      </c>
      <c r="B196" t="s">
        <v>37</v>
      </c>
      <c r="C196" s="1" t="s">
        <v>41</v>
      </c>
      <c r="D196" s="1" t="s">
        <v>46</v>
      </c>
      <c r="E196">
        <v>2907</v>
      </c>
      <c r="F196" s="2">
        <v>260</v>
      </c>
      <c r="G196" s="2">
        <v>7</v>
      </c>
      <c r="H196" s="2">
        <v>20349</v>
      </c>
      <c r="I196" s="2">
        <v>1627.92</v>
      </c>
      <c r="J196" s="2">
        <v>18721.080000000002</v>
      </c>
      <c r="K196" s="2">
        <v>14535</v>
      </c>
      <c r="L196" s="2">
        <v>4186.0800000000017</v>
      </c>
      <c r="M196" s="3">
        <v>41791</v>
      </c>
      <c r="N196" s="4">
        <v>6</v>
      </c>
      <c r="O196" s="1" t="s">
        <v>26</v>
      </c>
      <c r="P196" s="5" t="s">
        <v>22</v>
      </c>
      <c r="Q196" s="2">
        <f>sales[[#This Row],[Profit]]/sales[[#This Row],[Units Sold]]</f>
        <v>1.4400000000000006</v>
      </c>
    </row>
    <row r="197" spans="1:17" x14ac:dyDescent="0.3">
      <c r="A197" t="s">
        <v>17</v>
      </c>
      <c r="B197" t="s">
        <v>23</v>
      </c>
      <c r="C197" s="1" t="s">
        <v>41</v>
      </c>
      <c r="D197" s="1" t="s">
        <v>46</v>
      </c>
      <c r="E197">
        <v>1366</v>
      </c>
      <c r="F197" s="2">
        <v>260</v>
      </c>
      <c r="G197" s="2">
        <v>20</v>
      </c>
      <c r="H197" s="2">
        <v>27320</v>
      </c>
      <c r="I197" s="2">
        <v>2185.6</v>
      </c>
      <c r="J197" s="2">
        <v>25134.400000000001</v>
      </c>
      <c r="K197" s="2">
        <v>13660</v>
      </c>
      <c r="L197" s="2">
        <v>11474.400000000001</v>
      </c>
      <c r="M197" s="3">
        <v>41791</v>
      </c>
      <c r="N197" s="4">
        <v>6</v>
      </c>
      <c r="O197" s="1" t="s">
        <v>26</v>
      </c>
      <c r="P197" s="5" t="s">
        <v>22</v>
      </c>
      <c r="Q197" s="2">
        <f>sales[[#This Row],[Profit]]/sales[[#This Row],[Units Sold]]</f>
        <v>8.4</v>
      </c>
    </row>
    <row r="198" spans="1:17" x14ac:dyDescent="0.3">
      <c r="A198" t="s">
        <v>34</v>
      </c>
      <c r="B198" t="s">
        <v>27</v>
      </c>
      <c r="C198" s="1" t="s">
        <v>41</v>
      </c>
      <c r="D198" s="1" t="s">
        <v>46</v>
      </c>
      <c r="E198">
        <v>2460</v>
      </c>
      <c r="F198" s="2">
        <v>260</v>
      </c>
      <c r="G198" s="2">
        <v>300</v>
      </c>
      <c r="H198" s="2">
        <v>738000</v>
      </c>
      <c r="I198" s="2">
        <v>59040</v>
      </c>
      <c r="J198" s="2">
        <v>678960</v>
      </c>
      <c r="K198" s="2">
        <v>615000</v>
      </c>
      <c r="L198" s="2">
        <v>63960</v>
      </c>
      <c r="M198" s="3">
        <v>41791</v>
      </c>
      <c r="N198" s="4">
        <v>6</v>
      </c>
      <c r="O198" s="1" t="s">
        <v>26</v>
      </c>
      <c r="P198" s="5" t="s">
        <v>22</v>
      </c>
      <c r="Q198" s="2">
        <f>sales[[#This Row],[Profit]]/sales[[#This Row],[Units Sold]]</f>
        <v>26</v>
      </c>
    </row>
    <row r="199" spans="1:17" x14ac:dyDescent="0.3">
      <c r="A199" t="s">
        <v>17</v>
      </c>
      <c r="B199" t="s">
        <v>23</v>
      </c>
      <c r="C199" s="1" t="s">
        <v>41</v>
      </c>
      <c r="D199" s="1" t="s">
        <v>46</v>
      </c>
      <c r="E199">
        <v>1520</v>
      </c>
      <c r="F199" s="2">
        <v>260</v>
      </c>
      <c r="G199" s="2">
        <v>20</v>
      </c>
      <c r="H199" s="2">
        <v>30400</v>
      </c>
      <c r="I199" s="2">
        <v>2432</v>
      </c>
      <c r="J199" s="2">
        <v>27968</v>
      </c>
      <c r="K199" s="2">
        <v>15200</v>
      </c>
      <c r="L199" s="2">
        <v>12768</v>
      </c>
      <c r="M199" s="3">
        <v>41944</v>
      </c>
      <c r="N199" s="4">
        <v>11</v>
      </c>
      <c r="O199" s="1" t="s">
        <v>45</v>
      </c>
      <c r="P199" s="5" t="s">
        <v>22</v>
      </c>
      <c r="Q199" s="2">
        <f>sales[[#This Row],[Profit]]/sales[[#This Row],[Units Sold]]</f>
        <v>8.4</v>
      </c>
    </row>
    <row r="200" spans="1:17" x14ac:dyDescent="0.3">
      <c r="A200" t="s">
        <v>24</v>
      </c>
      <c r="B200" t="s">
        <v>23</v>
      </c>
      <c r="C200" s="1" t="s">
        <v>41</v>
      </c>
      <c r="D200" s="1" t="s">
        <v>46</v>
      </c>
      <c r="E200">
        <v>711</v>
      </c>
      <c r="F200" s="2">
        <v>260</v>
      </c>
      <c r="G200" s="2">
        <v>15</v>
      </c>
      <c r="H200" s="2">
        <v>10665</v>
      </c>
      <c r="I200" s="2">
        <v>853.2</v>
      </c>
      <c r="J200" s="2">
        <v>9811.7999999999993</v>
      </c>
      <c r="K200" s="2">
        <v>7110</v>
      </c>
      <c r="L200" s="2">
        <v>2701.7999999999993</v>
      </c>
      <c r="M200" s="3">
        <v>41974</v>
      </c>
      <c r="N200" s="4">
        <v>12</v>
      </c>
      <c r="O200" s="1" t="s">
        <v>28</v>
      </c>
      <c r="P200" s="5" t="s">
        <v>22</v>
      </c>
      <c r="Q200" s="2">
        <f>sales[[#This Row],[Profit]]/sales[[#This Row],[Units Sold]]</f>
        <v>3.7999999999999989</v>
      </c>
    </row>
    <row r="201" spans="1:17" x14ac:dyDescent="0.3">
      <c r="A201" t="s">
        <v>34</v>
      </c>
      <c r="B201" t="s">
        <v>27</v>
      </c>
      <c r="C201" s="1" t="s">
        <v>41</v>
      </c>
      <c r="D201" s="1" t="s">
        <v>46</v>
      </c>
      <c r="E201">
        <v>635</v>
      </c>
      <c r="F201" s="2">
        <v>260</v>
      </c>
      <c r="G201" s="2">
        <v>300</v>
      </c>
      <c r="H201" s="2">
        <v>190500</v>
      </c>
      <c r="I201" s="2">
        <v>15240</v>
      </c>
      <c r="J201" s="2">
        <v>175260</v>
      </c>
      <c r="K201" s="2">
        <v>158750</v>
      </c>
      <c r="L201" s="2">
        <v>16510</v>
      </c>
      <c r="M201" s="3">
        <v>41974</v>
      </c>
      <c r="N201" s="4">
        <v>12</v>
      </c>
      <c r="O201" s="1" t="s">
        <v>28</v>
      </c>
      <c r="P201" s="5" t="s">
        <v>22</v>
      </c>
      <c r="Q201" s="2">
        <f>sales[[#This Row],[Profit]]/sales[[#This Row],[Units Sold]]</f>
        <v>26</v>
      </c>
    </row>
    <row r="202" spans="1:17" x14ac:dyDescent="0.3">
      <c r="A202" t="s">
        <v>34</v>
      </c>
      <c r="B202" t="s">
        <v>18</v>
      </c>
      <c r="C202" s="1" t="s">
        <v>19</v>
      </c>
      <c r="D202" s="1" t="s">
        <v>46</v>
      </c>
      <c r="E202">
        <v>1094</v>
      </c>
      <c r="F202" s="2">
        <v>3</v>
      </c>
      <c r="G202" s="2">
        <v>300</v>
      </c>
      <c r="H202" s="2">
        <v>328200</v>
      </c>
      <c r="I202" s="2">
        <v>29538</v>
      </c>
      <c r="J202" s="2">
        <v>298662</v>
      </c>
      <c r="K202" s="2">
        <v>273500</v>
      </c>
      <c r="L202" s="2">
        <v>25162</v>
      </c>
      <c r="M202" s="3">
        <v>41791</v>
      </c>
      <c r="N202" s="4">
        <v>6</v>
      </c>
      <c r="O202" s="1" t="s">
        <v>26</v>
      </c>
      <c r="P202" s="5" t="s">
        <v>22</v>
      </c>
      <c r="Q202" s="2">
        <f>sales[[#This Row],[Profit]]/sales[[#This Row],[Units Sold]]</f>
        <v>23</v>
      </c>
    </row>
    <row r="203" spans="1:17" x14ac:dyDescent="0.3">
      <c r="A203" t="s">
        <v>34</v>
      </c>
      <c r="B203" t="s">
        <v>18</v>
      </c>
      <c r="C203" s="1" t="s">
        <v>29</v>
      </c>
      <c r="D203" s="1" t="s">
        <v>46</v>
      </c>
      <c r="E203">
        <v>3802.5</v>
      </c>
      <c r="F203" s="2">
        <v>5</v>
      </c>
      <c r="G203" s="2">
        <v>300</v>
      </c>
      <c r="H203" s="2">
        <v>1140750</v>
      </c>
      <c r="I203" s="2">
        <v>102667.5</v>
      </c>
      <c r="J203" s="2">
        <v>1038082.5</v>
      </c>
      <c r="K203" s="2">
        <v>950625</v>
      </c>
      <c r="L203" s="2">
        <v>87457.5</v>
      </c>
      <c r="M203" s="3">
        <v>41730</v>
      </c>
      <c r="N203" s="4">
        <v>4</v>
      </c>
      <c r="O203" s="1" t="s">
        <v>42</v>
      </c>
      <c r="P203" s="5" t="s">
        <v>22</v>
      </c>
      <c r="Q203" s="2">
        <f>sales[[#This Row],[Profit]]/sales[[#This Row],[Units Sold]]</f>
        <v>23</v>
      </c>
    </row>
    <row r="204" spans="1:17" x14ac:dyDescent="0.3">
      <c r="A204" t="s">
        <v>17</v>
      </c>
      <c r="B204" t="s">
        <v>25</v>
      </c>
      <c r="C204" s="1" t="s">
        <v>29</v>
      </c>
      <c r="D204" s="1" t="s">
        <v>46</v>
      </c>
      <c r="E204">
        <v>1666</v>
      </c>
      <c r="F204" s="2">
        <v>5</v>
      </c>
      <c r="G204" s="2">
        <v>350</v>
      </c>
      <c r="H204" s="2">
        <v>583100</v>
      </c>
      <c r="I204" s="2">
        <v>52479</v>
      </c>
      <c r="J204" s="2">
        <v>530621</v>
      </c>
      <c r="K204" s="2">
        <v>433160</v>
      </c>
      <c r="L204" s="2">
        <v>97461</v>
      </c>
      <c r="M204" s="3">
        <v>41760</v>
      </c>
      <c r="N204" s="4">
        <v>5</v>
      </c>
      <c r="O204" s="1" t="s">
        <v>44</v>
      </c>
      <c r="P204" s="5" t="s">
        <v>22</v>
      </c>
      <c r="Q204" s="2">
        <f>sales[[#This Row],[Profit]]/sales[[#This Row],[Units Sold]]</f>
        <v>58.5</v>
      </c>
    </row>
    <row r="205" spans="1:17" x14ac:dyDescent="0.3">
      <c r="A205" t="s">
        <v>31</v>
      </c>
      <c r="B205" t="s">
        <v>18</v>
      </c>
      <c r="C205" s="1" t="s">
        <v>29</v>
      </c>
      <c r="D205" s="1" t="s">
        <v>46</v>
      </c>
      <c r="E205">
        <v>2321</v>
      </c>
      <c r="F205" s="2">
        <v>5</v>
      </c>
      <c r="G205" s="2">
        <v>12</v>
      </c>
      <c r="H205" s="2">
        <v>27852</v>
      </c>
      <c r="I205" s="2">
        <v>2506.6799999999998</v>
      </c>
      <c r="J205" s="2">
        <v>25345.32</v>
      </c>
      <c r="K205" s="2">
        <v>6963</v>
      </c>
      <c r="L205" s="2">
        <v>18382.32</v>
      </c>
      <c r="M205" s="3">
        <v>41944</v>
      </c>
      <c r="N205" s="4">
        <v>11</v>
      </c>
      <c r="O205" s="1" t="s">
        <v>45</v>
      </c>
      <c r="P205" s="5" t="s">
        <v>22</v>
      </c>
      <c r="Q205" s="2">
        <f>sales[[#This Row],[Profit]]/sales[[#This Row],[Units Sold]]</f>
        <v>7.92</v>
      </c>
    </row>
    <row r="206" spans="1:17" x14ac:dyDescent="0.3">
      <c r="A206" t="s">
        <v>34</v>
      </c>
      <c r="B206" t="s">
        <v>27</v>
      </c>
      <c r="C206" s="1" t="s">
        <v>38</v>
      </c>
      <c r="D206" s="1" t="s">
        <v>46</v>
      </c>
      <c r="E206">
        <v>2565</v>
      </c>
      <c r="F206" s="2">
        <v>10</v>
      </c>
      <c r="G206" s="2">
        <v>300</v>
      </c>
      <c r="H206" s="2">
        <v>769500</v>
      </c>
      <c r="I206" s="2">
        <v>69255</v>
      </c>
      <c r="J206" s="2">
        <v>700245</v>
      </c>
      <c r="K206" s="2">
        <v>641250</v>
      </c>
      <c r="L206" s="2">
        <v>58995</v>
      </c>
      <c r="M206" s="3">
        <v>41640</v>
      </c>
      <c r="N206" s="4">
        <v>1</v>
      </c>
      <c r="O206" s="1" t="s">
        <v>21</v>
      </c>
      <c r="P206" s="5" t="s">
        <v>22</v>
      </c>
      <c r="Q206" s="2">
        <f>sales[[#This Row],[Profit]]/sales[[#This Row],[Units Sold]]</f>
        <v>23</v>
      </c>
    </row>
    <row r="207" spans="1:17" x14ac:dyDescent="0.3">
      <c r="A207" t="s">
        <v>17</v>
      </c>
      <c r="B207" t="s">
        <v>27</v>
      </c>
      <c r="C207" s="1" t="s">
        <v>38</v>
      </c>
      <c r="D207" s="1" t="s">
        <v>46</v>
      </c>
      <c r="E207">
        <v>2417</v>
      </c>
      <c r="F207" s="2">
        <v>10</v>
      </c>
      <c r="G207" s="2">
        <v>350</v>
      </c>
      <c r="H207" s="2">
        <v>845950</v>
      </c>
      <c r="I207" s="2">
        <v>76135.5</v>
      </c>
      <c r="J207" s="2">
        <v>769814.5</v>
      </c>
      <c r="K207" s="2">
        <v>628420</v>
      </c>
      <c r="L207" s="2">
        <v>141394.5</v>
      </c>
      <c r="M207" s="3">
        <v>41640</v>
      </c>
      <c r="N207" s="4">
        <v>1</v>
      </c>
      <c r="O207" s="1" t="s">
        <v>21</v>
      </c>
      <c r="P207" s="5" t="s">
        <v>22</v>
      </c>
      <c r="Q207" s="2">
        <f>sales[[#This Row],[Profit]]/sales[[#This Row],[Units Sold]]</f>
        <v>58.5</v>
      </c>
    </row>
    <row r="208" spans="1:17" x14ac:dyDescent="0.3">
      <c r="A208" t="s">
        <v>24</v>
      </c>
      <c r="B208" t="s">
        <v>37</v>
      </c>
      <c r="C208" s="1" t="s">
        <v>38</v>
      </c>
      <c r="D208" s="1" t="s">
        <v>46</v>
      </c>
      <c r="E208">
        <v>3675</v>
      </c>
      <c r="F208" s="2">
        <v>10</v>
      </c>
      <c r="G208" s="2">
        <v>15</v>
      </c>
      <c r="H208" s="2">
        <v>55125</v>
      </c>
      <c r="I208" s="2">
        <v>4961.25</v>
      </c>
      <c r="J208" s="2">
        <v>50163.75</v>
      </c>
      <c r="K208" s="2">
        <v>36750</v>
      </c>
      <c r="L208" s="2">
        <v>13413.75</v>
      </c>
      <c r="M208" s="3">
        <v>41730</v>
      </c>
      <c r="N208" s="4">
        <v>4</v>
      </c>
      <c r="O208" s="1" t="s">
        <v>42</v>
      </c>
      <c r="P208" s="5" t="s">
        <v>22</v>
      </c>
      <c r="Q208" s="2">
        <f>sales[[#This Row],[Profit]]/sales[[#This Row],[Units Sold]]</f>
        <v>3.65</v>
      </c>
    </row>
    <row r="209" spans="1:17" x14ac:dyDescent="0.3">
      <c r="A209" t="s">
        <v>34</v>
      </c>
      <c r="B209" t="s">
        <v>18</v>
      </c>
      <c r="C209" s="1" t="s">
        <v>38</v>
      </c>
      <c r="D209" s="1" t="s">
        <v>46</v>
      </c>
      <c r="E209">
        <v>1094</v>
      </c>
      <c r="F209" s="2">
        <v>10</v>
      </c>
      <c r="G209" s="2">
        <v>300</v>
      </c>
      <c r="H209" s="2">
        <v>328200</v>
      </c>
      <c r="I209" s="2">
        <v>29538</v>
      </c>
      <c r="J209" s="2">
        <v>298662</v>
      </c>
      <c r="K209" s="2">
        <v>273500</v>
      </c>
      <c r="L209" s="2">
        <v>25162</v>
      </c>
      <c r="M209" s="3">
        <v>41791</v>
      </c>
      <c r="N209" s="4">
        <v>6</v>
      </c>
      <c r="O209" s="1" t="s">
        <v>26</v>
      </c>
      <c r="P209" s="5" t="s">
        <v>22</v>
      </c>
      <c r="Q209" s="2">
        <f>sales[[#This Row],[Profit]]/sales[[#This Row],[Units Sold]]</f>
        <v>23</v>
      </c>
    </row>
    <row r="210" spans="1:17" x14ac:dyDescent="0.3">
      <c r="A210" t="s">
        <v>24</v>
      </c>
      <c r="B210" t="s">
        <v>25</v>
      </c>
      <c r="C210" s="1" t="s">
        <v>38</v>
      </c>
      <c r="D210" s="1" t="s">
        <v>46</v>
      </c>
      <c r="E210">
        <v>1227</v>
      </c>
      <c r="F210" s="2">
        <v>10</v>
      </c>
      <c r="G210" s="2">
        <v>15</v>
      </c>
      <c r="H210" s="2">
        <v>18405</v>
      </c>
      <c r="I210" s="2">
        <v>1656.45</v>
      </c>
      <c r="J210" s="2">
        <v>16748.55</v>
      </c>
      <c r="K210" s="2">
        <v>12270</v>
      </c>
      <c r="L210" s="2">
        <v>4478.5499999999993</v>
      </c>
      <c r="M210" s="3">
        <v>41913</v>
      </c>
      <c r="N210" s="4">
        <v>10</v>
      </c>
      <c r="O210" s="1" t="s">
        <v>40</v>
      </c>
      <c r="P210" s="5" t="s">
        <v>22</v>
      </c>
      <c r="Q210" s="2">
        <f>sales[[#This Row],[Profit]]/sales[[#This Row],[Units Sold]]</f>
        <v>3.6499999999999995</v>
      </c>
    </row>
    <row r="211" spans="1:17" x14ac:dyDescent="0.3">
      <c r="A211" t="s">
        <v>34</v>
      </c>
      <c r="B211" t="s">
        <v>25</v>
      </c>
      <c r="C211" s="1" t="s">
        <v>38</v>
      </c>
      <c r="D211" s="1" t="s">
        <v>46</v>
      </c>
      <c r="E211">
        <v>1324</v>
      </c>
      <c r="F211" s="2">
        <v>10</v>
      </c>
      <c r="G211" s="2">
        <v>300</v>
      </c>
      <c r="H211" s="2">
        <v>397200</v>
      </c>
      <c r="I211" s="2">
        <v>35748</v>
      </c>
      <c r="J211" s="2">
        <v>361452</v>
      </c>
      <c r="K211" s="2">
        <v>331000</v>
      </c>
      <c r="L211" s="2">
        <v>30452</v>
      </c>
      <c r="M211" s="3">
        <v>41944</v>
      </c>
      <c r="N211" s="4">
        <v>11</v>
      </c>
      <c r="O211" s="1" t="s">
        <v>45</v>
      </c>
      <c r="P211" s="5" t="s">
        <v>22</v>
      </c>
      <c r="Q211" s="2">
        <f>sales[[#This Row],[Profit]]/sales[[#This Row],[Units Sold]]</f>
        <v>23</v>
      </c>
    </row>
    <row r="212" spans="1:17" x14ac:dyDescent="0.3">
      <c r="A212" t="s">
        <v>17</v>
      </c>
      <c r="B212" t="s">
        <v>37</v>
      </c>
      <c r="C212" s="1" t="s">
        <v>41</v>
      </c>
      <c r="D212" s="1" t="s">
        <v>46</v>
      </c>
      <c r="E212">
        <v>2071</v>
      </c>
      <c r="F212" s="2">
        <v>260</v>
      </c>
      <c r="G212" s="2">
        <v>350</v>
      </c>
      <c r="H212" s="2">
        <v>724850</v>
      </c>
      <c r="I212" s="2">
        <v>65236.5</v>
      </c>
      <c r="J212" s="2">
        <v>659613.5</v>
      </c>
      <c r="K212" s="2">
        <v>538460</v>
      </c>
      <c r="L212" s="2">
        <v>121153.5</v>
      </c>
      <c r="M212" s="3">
        <v>41883</v>
      </c>
      <c r="N212" s="4">
        <v>9</v>
      </c>
      <c r="O212" s="1" t="s">
        <v>36</v>
      </c>
      <c r="P212" s="5" t="s">
        <v>22</v>
      </c>
      <c r="Q212" s="2">
        <f>sales[[#This Row],[Profit]]/sales[[#This Row],[Units Sold]]</f>
        <v>58.5</v>
      </c>
    </row>
    <row r="213" spans="1:17" x14ac:dyDescent="0.3">
      <c r="A213" t="s">
        <v>17</v>
      </c>
      <c r="B213" t="s">
        <v>18</v>
      </c>
      <c r="C213" s="1" t="s">
        <v>41</v>
      </c>
      <c r="D213" s="1" t="s">
        <v>46</v>
      </c>
      <c r="E213">
        <v>1269</v>
      </c>
      <c r="F213" s="2">
        <v>260</v>
      </c>
      <c r="G213" s="2">
        <v>350</v>
      </c>
      <c r="H213" s="2">
        <v>444150</v>
      </c>
      <c r="I213" s="2">
        <v>39973.5</v>
      </c>
      <c r="J213" s="2">
        <v>404176.5</v>
      </c>
      <c r="K213" s="2">
        <v>329940</v>
      </c>
      <c r="L213" s="2">
        <v>74236.5</v>
      </c>
      <c r="M213" s="3">
        <v>41913</v>
      </c>
      <c r="N213" s="4">
        <v>10</v>
      </c>
      <c r="O213" s="1" t="s">
        <v>40</v>
      </c>
      <c r="P213" s="5" t="s">
        <v>22</v>
      </c>
      <c r="Q213" s="2">
        <f>sales[[#This Row],[Profit]]/sales[[#This Row],[Units Sold]]</f>
        <v>58.5</v>
      </c>
    </row>
    <row r="214" spans="1:17" x14ac:dyDescent="0.3">
      <c r="A214" t="s">
        <v>17</v>
      </c>
      <c r="B214" t="s">
        <v>27</v>
      </c>
      <c r="C214" s="1" t="s">
        <v>41</v>
      </c>
      <c r="D214" s="1" t="s">
        <v>46</v>
      </c>
      <c r="E214">
        <v>1694</v>
      </c>
      <c r="F214" s="2">
        <v>260</v>
      </c>
      <c r="G214" s="2">
        <v>20</v>
      </c>
      <c r="H214" s="2">
        <v>33880</v>
      </c>
      <c r="I214" s="2">
        <v>3049.2</v>
      </c>
      <c r="J214" s="2">
        <v>30830.799999999999</v>
      </c>
      <c r="K214" s="2">
        <v>16940</v>
      </c>
      <c r="L214" s="2">
        <v>13890.8</v>
      </c>
      <c r="M214" s="3">
        <v>41944</v>
      </c>
      <c r="N214" s="4">
        <v>11</v>
      </c>
      <c r="O214" s="1" t="s">
        <v>45</v>
      </c>
      <c r="P214" s="5" t="s">
        <v>22</v>
      </c>
      <c r="Q214" s="2">
        <f>sales[[#This Row],[Profit]]/sales[[#This Row],[Units Sold]]</f>
        <v>8.1999999999999993</v>
      </c>
    </row>
    <row r="215" spans="1:17" x14ac:dyDescent="0.3">
      <c r="A215" t="s">
        <v>17</v>
      </c>
      <c r="B215" t="s">
        <v>23</v>
      </c>
      <c r="C215" s="1" t="s">
        <v>19</v>
      </c>
      <c r="D215" s="1" t="s">
        <v>46</v>
      </c>
      <c r="E215">
        <v>663</v>
      </c>
      <c r="F215" s="2">
        <v>3</v>
      </c>
      <c r="G215" s="2">
        <v>20</v>
      </c>
      <c r="H215" s="2">
        <v>13260</v>
      </c>
      <c r="I215" s="2">
        <v>1193.4000000000001</v>
      </c>
      <c r="J215" s="2">
        <v>12066.6</v>
      </c>
      <c r="K215" s="2">
        <v>6630</v>
      </c>
      <c r="L215" s="2">
        <v>5436.6</v>
      </c>
      <c r="M215" s="3">
        <v>41760</v>
      </c>
      <c r="N215" s="4">
        <v>5</v>
      </c>
      <c r="O215" s="1" t="s">
        <v>44</v>
      </c>
      <c r="P215" s="5" t="s">
        <v>22</v>
      </c>
      <c r="Q215" s="2">
        <f>sales[[#This Row],[Profit]]/sales[[#This Row],[Units Sold]]</f>
        <v>8.2000000000000011</v>
      </c>
    </row>
    <row r="216" spans="1:17" x14ac:dyDescent="0.3">
      <c r="A216" t="s">
        <v>17</v>
      </c>
      <c r="B216" t="s">
        <v>18</v>
      </c>
      <c r="C216" s="1" t="s">
        <v>19</v>
      </c>
      <c r="D216" s="1" t="s">
        <v>46</v>
      </c>
      <c r="E216">
        <v>819</v>
      </c>
      <c r="F216" s="2">
        <v>3</v>
      </c>
      <c r="G216" s="2">
        <v>7</v>
      </c>
      <c r="H216" s="2">
        <v>5733</v>
      </c>
      <c r="I216" s="2">
        <v>515.97</v>
      </c>
      <c r="J216" s="2">
        <v>5217.03</v>
      </c>
      <c r="K216" s="2">
        <v>4095</v>
      </c>
      <c r="L216" s="2">
        <v>1122.03</v>
      </c>
      <c r="M216" s="3">
        <v>41821</v>
      </c>
      <c r="N216" s="4">
        <v>7</v>
      </c>
      <c r="O216" s="1" t="s">
        <v>33</v>
      </c>
      <c r="P216" s="5" t="s">
        <v>22</v>
      </c>
      <c r="Q216" s="2">
        <f>sales[[#This Row],[Profit]]/sales[[#This Row],[Units Sold]]</f>
        <v>1.3699999999999999</v>
      </c>
    </row>
    <row r="217" spans="1:17" x14ac:dyDescent="0.3">
      <c r="A217" t="s">
        <v>31</v>
      </c>
      <c r="B217" t="s">
        <v>23</v>
      </c>
      <c r="C217" s="1" t="s">
        <v>19</v>
      </c>
      <c r="D217" s="1" t="s">
        <v>46</v>
      </c>
      <c r="E217">
        <v>1580</v>
      </c>
      <c r="F217" s="2">
        <v>3</v>
      </c>
      <c r="G217" s="2">
        <v>12</v>
      </c>
      <c r="H217" s="2">
        <v>18960</v>
      </c>
      <c r="I217" s="2">
        <v>1706.4</v>
      </c>
      <c r="J217" s="2">
        <v>17253.599999999999</v>
      </c>
      <c r="K217" s="2">
        <v>4740</v>
      </c>
      <c r="L217" s="2">
        <v>12513.599999999999</v>
      </c>
      <c r="M217" s="3">
        <v>41883</v>
      </c>
      <c r="N217" s="4">
        <v>9</v>
      </c>
      <c r="O217" s="1" t="s">
        <v>36</v>
      </c>
      <c r="P217" s="5" t="s">
        <v>22</v>
      </c>
      <c r="Q217" s="2">
        <f>sales[[#This Row],[Profit]]/sales[[#This Row],[Units Sold]]</f>
        <v>7.919999999999999</v>
      </c>
    </row>
    <row r="218" spans="1:17" x14ac:dyDescent="0.3">
      <c r="A218" t="s">
        <v>17</v>
      </c>
      <c r="B218" t="s">
        <v>27</v>
      </c>
      <c r="C218" s="1" t="s">
        <v>19</v>
      </c>
      <c r="D218" s="1" t="s">
        <v>46</v>
      </c>
      <c r="E218">
        <v>521</v>
      </c>
      <c r="F218" s="2">
        <v>3</v>
      </c>
      <c r="G218" s="2">
        <v>7</v>
      </c>
      <c r="H218" s="2">
        <v>3647</v>
      </c>
      <c r="I218" s="2">
        <v>328.23</v>
      </c>
      <c r="J218" s="2">
        <v>3318.77</v>
      </c>
      <c r="K218" s="2">
        <v>2605</v>
      </c>
      <c r="L218" s="2">
        <v>713.77</v>
      </c>
      <c r="M218" s="3">
        <v>41974</v>
      </c>
      <c r="N218" s="4">
        <v>12</v>
      </c>
      <c r="O218" s="1" t="s">
        <v>28</v>
      </c>
      <c r="P218" s="5" t="s">
        <v>22</v>
      </c>
      <c r="Q218" s="2">
        <f>sales[[#This Row],[Profit]]/sales[[#This Row],[Units Sold]]</f>
        <v>1.3699999999999999</v>
      </c>
    </row>
    <row r="219" spans="1:17" x14ac:dyDescent="0.3">
      <c r="A219" t="s">
        <v>17</v>
      </c>
      <c r="B219" t="s">
        <v>37</v>
      </c>
      <c r="C219" s="1" t="s">
        <v>38</v>
      </c>
      <c r="D219" s="1" t="s">
        <v>46</v>
      </c>
      <c r="E219">
        <v>973</v>
      </c>
      <c r="F219" s="2">
        <v>10</v>
      </c>
      <c r="G219" s="2">
        <v>20</v>
      </c>
      <c r="H219" s="2">
        <v>19460</v>
      </c>
      <c r="I219" s="2">
        <v>1751.4</v>
      </c>
      <c r="J219" s="2">
        <v>17708.599999999999</v>
      </c>
      <c r="K219" s="2">
        <v>9730</v>
      </c>
      <c r="L219" s="2">
        <v>7978.5999999999985</v>
      </c>
      <c r="M219" s="3">
        <v>41699</v>
      </c>
      <c r="N219" s="4">
        <v>3</v>
      </c>
      <c r="O219" s="1" t="s">
        <v>30</v>
      </c>
      <c r="P219" s="5" t="s">
        <v>22</v>
      </c>
      <c r="Q219" s="2">
        <f>sales[[#This Row],[Profit]]/sales[[#This Row],[Units Sold]]</f>
        <v>8.1999999999999993</v>
      </c>
    </row>
    <row r="220" spans="1:17" x14ac:dyDescent="0.3">
      <c r="A220" t="s">
        <v>17</v>
      </c>
      <c r="B220" t="s">
        <v>27</v>
      </c>
      <c r="C220" s="1" t="s">
        <v>38</v>
      </c>
      <c r="D220" s="1" t="s">
        <v>46</v>
      </c>
      <c r="E220">
        <v>1038</v>
      </c>
      <c r="F220" s="2">
        <v>10</v>
      </c>
      <c r="G220" s="2">
        <v>20</v>
      </c>
      <c r="H220" s="2">
        <v>20760</v>
      </c>
      <c r="I220" s="2">
        <v>1868.4</v>
      </c>
      <c r="J220" s="2">
        <v>18891.599999999999</v>
      </c>
      <c r="K220" s="2">
        <v>10380</v>
      </c>
      <c r="L220" s="2">
        <v>8511.5999999999985</v>
      </c>
      <c r="M220" s="3">
        <v>41791</v>
      </c>
      <c r="N220" s="4">
        <v>6</v>
      </c>
      <c r="O220" s="1" t="s">
        <v>26</v>
      </c>
      <c r="P220" s="5" t="s">
        <v>22</v>
      </c>
      <c r="Q220" s="2">
        <f>sales[[#This Row],[Profit]]/sales[[#This Row],[Units Sold]]</f>
        <v>8.1999999999999993</v>
      </c>
    </row>
    <row r="221" spans="1:17" x14ac:dyDescent="0.3">
      <c r="A221" t="s">
        <v>17</v>
      </c>
      <c r="B221" t="s">
        <v>23</v>
      </c>
      <c r="C221" s="1" t="s">
        <v>38</v>
      </c>
      <c r="D221" s="1" t="s">
        <v>46</v>
      </c>
      <c r="E221">
        <v>360</v>
      </c>
      <c r="F221" s="2">
        <v>10</v>
      </c>
      <c r="G221" s="2">
        <v>7</v>
      </c>
      <c r="H221" s="2">
        <v>2520</v>
      </c>
      <c r="I221" s="2">
        <v>226.8</v>
      </c>
      <c r="J221" s="2">
        <v>2293.1999999999998</v>
      </c>
      <c r="K221" s="2">
        <v>1800</v>
      </c>
      <c r="L221" s="2">
        <v>493.19999999999982</v>
      </c>
      <c r="M221" s="3">
        <v>41913</v>
      </c>
      <c r="N221" s="4">
        <v>10</v>
      </c>
      <c r="O221" s="1" t="s">
        <v>40</v>
      </c>
      <c r="P221" s="5" t="s">
        <v>22</v>
      </c>
      <c r="Q221" s="2">
        <f>sales[[#This Row],[Profit]]/sales[[#This Row],[Units Sold]]</f>
        <v>1.3699999999999994</v>
      </c>
    </row>
    <row r="222" spans="1:17" x14ac:dyDescent="0.3">
      <c r="A222" t="s">
        <v>17</v>
      </c>
      <c r="B222" t="s">
        <v>27</v>
      </c>
      <c r="C222" s="1" t="s">
        <v>41</v>
      </c>
      <c r="D222" s="1" t="s">
        <v>46</v>
      </c>
      <c r="E222">
        <v>1038</v>
      </c>
      <c r="F222" s="2">
        <v>260</v>
      </c>
      <c r="G222" s="2">
        <v>20</v>
      </c>
      <c r="H222" s="2">
        <v>20760</v>
      </c>
      <c r="I222" s="2">
        <v>1868.4</v>
      </c>
      <c r="J222" s="2">
        <v>18891.599999999999</v>
      </c>
      <c r="K222" s="2">
        <v>10380</v>
      </c>
      <c r="L222" s="2">
        <v>8511.5999999999985</v>
      </c>
      <c r="M222" s="3">
        <v>41791</v>
      </c>
      <c r="N222" s="4">
        <v>6</v>
      </c>
      <c r="O222" s="1" t="s">
        <v>26</v>
      </c>
      <c r="P222" s="5" t="s">
        <v>22</v>
      </c>
      <c r="Q222" s="2">
        <f>sales[[#This Row],[Profit]]/sales[[#This Row],[Units Sold]]</f>
        <v>8.1999999999999993</v>
      </c>
    </row>
    <row r="223" spans="1:17" x14ac:dyDescent="0.3">
      <c r="A223" t="s">
        <v>24</v>
      </c>
      <c r="B223" t="s">
        <v>18</v>
      </c>
      <c r="C223" s="1" t="s">
        <v>41</v>
      </c>
      <c r="D223" s="1" t="s">
        <v>46</v>
      </c>
      <c r="E223">
        <v>1630.5</v>
      </c>
      <c r="F223" s="2">
        <v>260</v>
      </c>
      <c r="G223" s="2">
        <v>15</v>
      </c>
      <c r="H223" s="2">
        <v>24457.5</v>
      </c>
      <c r="I223" s="2">
        <v>2201.1750000000002</v>
      </c>
      <c r="J223" s="2">
        <v>22256.324999999997</v>
      </c>
      <c r="K223" s="2">
        <v>16305</v>
      </c>
      <c r="L223" s="2">
        <v>5951.3249999999989</v>
      </c>
      <c r="M223" s="3">
        <v>41821</v>
      </c>
      <c r="N223" s="4">
        <v>7</v>
      </c>
      <c r="O223" s="1" t="s">
        <v>33</v>
      </c>
      <c r="P223" s="5" t="s">
        <v>22</v>
      </c>
      <c r="Q223" s="2">
        <f>sales[[#This Row],[Profit]]/sales[[#This Row],[Units Sold]]</f>
        <v>3.6499999999999995</v>
      </c>
    </row>
    <row r="224" spans="1:17" x14ac:dyDescent="0.3">
      <c r="A224" t="s">
        <v>17</v>
      </c>
      <c r="B224" t="s">
        <v>37</v>
      </c>
      <c r="C224" s="1" t="s">
        <v>29</v>
      </c>
      <c r="D224" s="1" t="s">
        <v>47</v>
      </c>
      <c r="E224">
        <v>2328</v>
      </c>
      <c r="F224" s="2">
        <v>5</v>
      </c>
      <c r="G224" s="2">
        <v>7</v>
      </c>
      <c r="H224" s="2">
        <v>16296</v>
      </c>
      <c r="I224" s="2">
        <v>1629.6</v>
      </c>
      <c r="J224" s="2">
        <v>14666.4</v>
      </c>
      <c r="K224" s="2">
        <v>11640</v>
      </c>
      <c r="L224" s="2">
        <v>3026.3999999999996</v>
      </c>
      <c r="M224" s="3">
        <v>41883</v>
      </c>
      <c r="N224" s="4">
        <v>9</v>
      </c>
      <c r="O224" s="1" t="s">
        <v>36</v>
      </c>
      <c r="P224" s="5" t="s">
        <v>22</v>
      </c>
      <c r="Q224" s="2">
        <f>sales[[#This Row],[Profit]]/sales[[#This Row],[Units Sold]]</f>
        <v>1.2999999999999998</v>
      </c>
    </row>
    <row r="225" spans="1:17" x14ac:dyDescent="0.3">
      <c r="A225" t="s">
        <v>17</v>
      </c>
      <c r="B225" t="s">
        <v>37</v>
      </c>
      <c r="C225" s="1" t="s">
        <v>29</v>
      </c>
      <c r="D225" s="1" t="s">
        <v>47</v>
      </c>
      <c r="E225">
        <v>2313</v>
      </c>
      <c r="F225" s="2">
        <v>5</v>
      </c>
      <c r="G225" s="2">
        <v>350</v>
      </c>
      <c r="H225" s="2">
        <v>809550</v>
      </c>
      <c r="I225" s="2">
        <v>80955</v>
      </c>
      <c r="J225" s="2">
        <v>728595</v>
      </c>
      <c r="K225" s="2">
        <v>601380</v>
      </c>
      <c r="L225" s="2">
        <v>127215</v>
      </c>
      <c r="M225" s="3">
        <v>41760</v>
      </c>
      <c r="N225" s="4">
        <v>5</v>
      </c>
      <c r="O225" s="1" t="s">
        <v>44</v>
      </c>
      <c r="P225" s="5" t="s">
        <v>22</v>
      </c>
      <c r="Q225" s="2">
        <f>sales[[#This Row],[Profit]]/sales[[#This Row],[Units Sold]]</f>
        <v>55</v>
      </c>
    </row>
    <row r="226" spans="1:17" x14ac:dyDescent="0.3">
      <c r="A226" t="s">
        <v>24</v>
      </c>
      <c r="B226" t="s">
        <v>25</v>
      </c>
      <c r="C226" s="1" t="s">
        <v>29</v>
      </c>
      <c r="D226" s="1" t="s">
        <v>47</v>
      </c>
      <c r="E226">
        <v>2072</v>
      </c>
      <c r="F226" s="2">
        <v>5</v>
      </c>
      <c r="G226" s="2">
        <v>15</v>
      </c>
      <c r="H226" s="2">
        <v>31080</v>
      </c>
      <c r="I226" s="2">
        <v>3108</v>
      </c>
      <c r="J226" s="2">
        <v>27972</v>
      </c>
      <c r="K226" s="2">
        <v>20720</v>
      </c>
      <c r="L226" s="2">
        <v>7252</v>
      </c>
      <c r="M226" s="3">
        <v>41974</v>
      </c>
      <c r="N226" s="4">
        <v>12</v>
      </c>
      <c r="O226" s="1" t="s">
        <v>28</v>
      </c>
      <c r="P226" s="5" t="s">
        <v>22</v>
      </c>
      <c r="Q226" s="2">
        <f>sales[[#This Row],[Profit]]/sales[[#This Row],[Units Sold]]</f>
        <v>3.5</v>
      </c>
    </row>
    <row r="227" spans="1:17" x14ac:dyDescent="0.3">
      <c r="A227" t="s">
        <v>17</v>
      </c>
      <c r="B227" t="s">
        <v>25</v>
      </c>
      <c r="C227" s="1" t="s">
        <v>38</v>
      </c>
      <c r="D227" s="1" t="s">
        <v>47</v>
      </c>
      <c r="E227">
        <v>1954</v>
      </c>
      <c r="F227" s="2">
        <v>10</v>
      </c>
      <c r="G227" s="2">
        <v>20</v>
      </c>
      <c r="H227" s="2">
        <v>39080</v>
      </c>
      <c r="I227" s="2">
        <v>3908</v>
      </c>
      <c r="J227" s="2">
        <v>35172</v>
      </c>
      <c r="K227" s="2">
        <v>19540</v>
      </c>
      <c r="L227" s="2">
        <v>15632</v>
      </c>
      <c r="M227" s="3">
        <v>41699</v>
      </c>
      <c r="N227" s="4">
        <v>3</v>
      </c>
      <c r="O227" s="1" t="s">
        <v>30</v>
      </c>
      <c r="P227" s="5" t="s">
        <v>22</v>
      </c>
      <c r="Q227" s="2">
        <f>sales[[#This Row],[Profit]]/sales[[#This Row],[Units Sold]]</f>
        <v>8</v>
      </c>
    </row>
    <row r="228" spans="1:17" x14ac:dyDescent="0.3">
      <c r="A228" t="s">
        <v>34</v>
      </c>
      <c r="B228" t="s">
        <v>27</v>
      </c>
      <c r="C228" s="1" t="s">
        <v>38</v>
      </c>
      <c r="D228" s="1" t="s">
        <v>47</v>
      </c>
      <c r="E228">
        <v>591</v>
      </c>
      <c r="F228" s="2">
        <v>10</v>
      </c>
      <c r="G228" s="2">
        <v>300</v>
      </c>
      <c r="H228" s="2">
        <v>177300</v>
      </c>
      <c r="I228" s="2">
        <v>17730</v>
      </c>
      <c r="J228" s="2">
        <v>159570</v>
      </c>
      <c r="K228" s="2">
        <v>147750</v>
      </c>
      <c r="L228" s="2">
        <v>11820</v>
      </c>
      <c r="M228" s="3">
        <v>41760</v>
      </c>
      <c r="N228" s="4">
        <v>5</v>
      </c>
      <c r="O228" s="1" t="s">
        <v>44</v>
      </c>
      <c r="P228" s="5" t="s">
        <v>22</v>
      </c>
      <c r="Q228" s="2">
        <f>sales[[#This Row],[Profit]]/sales[[#This Row],[Units Sold]]</f>
        <v>20</v>
      </c>
    </row>
    <row r="229" spans="1:17" x14ac:dyDescent="0.3">
      <c r="A229" t="s">
        <v>17</v>
      </c>
      <c r="B229" t="s">
        <v>23</v>
      </c>
      <c r="C229" s="1" t="s">
        <v>38</v>
      </c>
      <c r="D229" s="1" t="s">
        <v>47</v>
      </c>
      <c r="E229">
        <v>241</v>
      </c>
      <c r="F229" s="2">
        <v>10</v>
      </c>
      <c r="G229" s="2">
        <v>20</v>
      </c>
      <c r="H229" s="2">
        <v>4820</v>
      </c>
      <c r="I229" s="2">
        <v>482</v>
      </c>
      <c r="J229" s="2">
        <v>4338</v>
      </c>
      <c r="K229" s="2">
        <v>2410</v>
      </c>
      <c r="L229" s="2">
        <v>1928</v>
      </c>
      <c r="M229" s="3">
        <v>41913</v>
      </c>
      <c r="N229" s="4">
        <v>10</v>
      </c>
      <c r="O229" s="1" t="s">
        <v>40</v>
      </c>
      <c r="P229" s="5" t="s">
        <v>22</v>
      </c>
      <c r="Q229" s="2">
        <f>sales[[#This Row],[Profit]]/sales[[#This Row],[Units Sold]]</f>
        <v>8</v>
      </c>
    </row>
    <row r="230" spans="1:17" x14ac:dyDescent="0.3">
      <c r="A230" t="s">
        <v>17</v>
      </c>
      <c r="B230" t="s">
        <v>18</v>
      </c>
      <c r="C230" s="1" t="s">
        <v>41</v>
      </c>
      <c r="D230" s="1" t="s">
        <v>47</v>
      </c>
      <c r="E230">
        <v>2240</v>
      </c>
      <c r="F230" s="2">
        <v>260</v>
      </c>
      <c r="G230" s="2">
        <v>350</v>
      </c>
      <c r="H230" s="2">
        <v>784000</v>
      </c>
      <c r="I230" s="2">
        <v>78400</v>
      </c>
      <c r="J230" s="2">
        <v>705600</v>
      </c>
      <c r="K230" s="2">
        <v>582400</v>
      </c>
      <c r="L230" s="2">
        <v>123200</v>
      </c>
      <c r="M230" s="3">
        <v>41671</v>
      </c>
      <c r="N230" s="4">
        <v>2</v>
      </c>
      <c r="O230" s="1" t="s">
        <v>39</v>
      </c>
      <c r="P230" s="5" t="s">
        <v>22</v>
      </c>
      <c r="Q230" s="2">
        <f>sales[[#This Row],[Profit]]/sales[[#This Row],[Units Sold]]</f>
        <v>55</v>
      </c>
    </row>
    <row r="231" spans="1:17" x14ac:dyDescent="0.3">
      <c r="A231" t="s">
        <v>34</v>
      </c>
      <c r="B231" t="s">
        <v>37</v>
      </c>
      <c r="C231" s="1" t="s">
        <v>41</v>
      </c>
      <c r="D231" s="1" t="s">
        <v>47</v>
      </c>
      <c r="E231">
        <v>2993</v>
      </c>
      <c r="F231" s="2">
        <v>260</v>
      </c>
      <c r="G231" s="2">
        <v>300</v>
      </c>
      <c r="H231" s="2">
        <v>897900</v>
      </c>
      <c r="I231" s="2">
        <v>89790</v>
      </c>
      <c r="J231" s="2">
        <v>808110</v>
      </c>
      <c r="K231" s="2">
        <v>748250</v>
      </c>
      <c r="L231" s="2">
        <v>59860</v>
      </c>
      <c r="M231" s="3">
        <v>41699</v>
      </c>
      <c r="N231" s="4">
        <v>3</v>
      </c>
      <c r="O231" s="1" t="s">
        <v>30</v>
      </c>
      <c r="P231" s="5" t="s">
        <v>22</v>
      </c>
      <c r="Q231" s="2">
        <f>sales[[#This Row],[Profit]]/sales[[#This Row],[Units Sold]]</f>
        <v>20</v>
      </c>
    </row>
    <row r="232" spans="1:17" x14ac:dyDescent="0.3">
      <c r="A232" t="s">
        <v>31</v>
      </c>
      <c r="B232" t="s">
        <v>18</v>
      </c>
      <c r="C232" s="1" t="s">
        <v>41</v>
      </c>
      <c r="D232" s="1" t="s">
        <v>47</v>
      </c>
      <c r="E232">
        <v>3520.5</v>
      </c>
      <c r="F232" s="2">
        <v>260</v>
      </c>
      <c r="G232" s="2">
        <v>12</v>
      </c>
      <c r="H232" s="2">
        <v>42246</v>
      </c>
      <c r="I232" s="2">
        <v>4224.6000000000004</v>
      </c>
      <c r="J232" s="2">
        <v>38021.399999999994</v>
      </c>
      <c r="K232" s="2">
        <v>10561.5</v>
      </c>
      <c r="L232" s="2">
        <v>27459.899999999998</v>
      </c>
      <c r="M232" s="3">
        <v>41730</v>
      </c>
      <c r="N232" s="4">
        <v>4</v>
      </c>
      <c r="O232" s="1" t="s">
        <v>42</v>
      </c>
      <c r="P232" s="5" t="s">
        <v>22</v>
      </c>
      <c r="Q232" s="2">
        <f>sales[[#This Row],[Profit]]/sales[[#This Row],[Units Sold]]</f>
        <v>7.8</v>
      </c>
    </row>
    <row r="233" spans="1:17" x14ac:dyDescent="0.3">
      <c r="A233" t="s">
        <v>17</v>
      </c>
      <c r="B233" t="s">
        <v>27</v>
      </c>
      <c r="C233" s="1" t="s">
        <v>41</v>
      </c>
      <c r="D233" s="1" t="s">
        <v>47</v>
      </c>
      <c r="E233">
        <v>2039</v>
      </c>
      <c r="F233" s="2">
        <v>260</v>
      </c>
      <c r="G233" s="2">
        <v>20</v>
      </c>
      <c r="H233" s="2">
        <v>40780</v>
      </c>
      <c r="I233" s="2">
        <v>4078</v>
      </c>
      <c r="J233" s="2">
        <v>36702</v>
      </c>
      <c r="K233" s="2">
        <v>20390</v>
      </c>
      <c r="L233" s="2">
        <v>16312</v>
      </c>
      <c r="M233" s="3">
        <v>41760</v>
      </c>
      <c r="N233" s="4">
        <v>5</v>
      </c>
      <c r="O233" s="1" t="s">
        <v>44</v>
      </c>
      <c r="P233" s="5" t="s">
        <v>22</v>
      </c>
      <c r="Q233" s="2">
        <f>sales[[#This Row],[Profit]]/sales[[#This Row],[Units Sold]]</f>
        <v>8</v>
      </c>
    </row>
    <row r="234" spans="1:17" x14ac:dyDescent="0.3">
      <c r="A234" t="s">
        <v>31</v>
      </c>
      <c r="B234" t="s">
        <v>23</v>
      </c>
      <c r="C234" s="1" t="s">
        <v>41</v>
      </c>
      <c r="D234" s="1" t="s">
        <v>47</v>
      </c>
      <c r="E234">
        <v>2574</v>
      </c>
      <c r="F234" s="2">
        <v>260</v>
      </c>
      <c r="G234" s="2">
        <v>12</v>
      </c>
      <c r="H234" s="2">
        <v>30888</v>
      </c>
      <c r="I234" s="2">
        <v>3088.8</v>
      </c>
      <c r="J234" s="2">
        <v>27799.200000000001</v>
      </c>
      <c r="K234" s="2">
        <v>7722</v>
      </c>
      <c r="L234" s="2">
        <v>20077.2</v>
      </c>
      <c r="M234" s="3">
        <v>41852</v>
      </c>
      <c r="N234" s="4">
        <v>8</v>
      </c>
      <c r="O234" s="1" t="s">
        <v>35</v>
      </c>
      <c r="P234" s="5" t="s">
        <v>22</v>
      </c>
      <c r="Q234" s="2">
        <f>sales[[#This Row],[Profit]]/sales[[#This Row],[Units Sold]]</f>
        <v>7.8000000000000007</v>
      </c>
    </row>
    <row r="235" spans="1:17" x14ac:dyDescent="0.3">
      <c r="A235" t="s">
        <v>17</v>
      </c>
      <c r="B235" t="s">
        <v>18</v>
      </c>
      <c r="C235" s="1" t="s">
        <v>41</v>
      </c>
      <c r="D235" s="1" t="s">
        <v>47</v>
      </c>
      <c r="E235">
        <v>707</v>
      </c>
      <c r="F235" s="2">
        <v>260</v>
      </c>
      <c r="G235" s="2">
        <v>350</v>
      </c>
      <c r="H235" s="2">
        <v>247450</v>
      </c>
      <c r="I235" s="2">
        <v>24745</v>
      </c>
      <c r="J235" s="2">
        <v>222705</v>
      </c>
      <c r="K235" s="2">
        <v>183820</v>
      </c>
      <c r="L235" s="2">
        <v>38885</v>
      </c>
      <c r="M235" s="3">
        <v>41883</v>
      </c>
      <c r="N235" s="4">
        <v>9</v>
      </c>
      <c r="O235" s="1" t="s">
        <v>36</v>
      </c>
      <c r="P235" s="5" t="s">
        <v>22</v>
      </c>
      <c r="Q235" s="2">
        <f>sales[[#This Row],[Profit]]/sales[[#This Row],[Units Sold]]</f>
        <v>55</v>
      </c>
    </row>
    <row r="236" spans="1:17" x14ac:dyDescent="0.3">
      <c r="A236" t="s">
        <v>24</v>
      </c>
      <c r="B236" t="s">
        <v>25</v>
      </c>
      <c r="C236" s="1" t="s">
        <v>41</v>
      </c>
      <c r="D236" s="1" t="s">
        <v>47</v>
      </c>
      <c r="E236">
        <v>2072</v>
      </c>
      <c r="F236" s="2">
        <v>260</v>
      </c>
      <c r="G236" s="2">
        <v>15</v>
      </c>
      <c r="H236" s="2">
        <v>31080</v>
      </c>
      <c r="I236" s="2">
        <v>3108</v>
      </c>
      <c r="J236" s="2">
        <v>27972</v>
      </c>
      <c r="K236" s="2">
        <v>20720</v>
      </c>
      <c r="L236" s="2">
        <v>7252</v>
      </c>
      <c r="M236" s="3">
        <v>41974</v>
      </c>
      <c r="N236" s="4">
        <v>12</v>
      </c>
      <c r="O236" s="1" t="s">
        <v>28</v>
      </c>
      <c r="P236" s="5" t="s">
        <v>22</v>
      </c>
      <c r="Q236" s="2">
        <f>sales[[#This Row],[Profit]]/sales[[#This Row],[Units Sold]]</f>
        <v>3.5</v>
      </c>
    </row>
    <row r="237" spans="1:17" x14ac:dyDescent="0.3">
      <c r="A237" t="s">
        <v>34</v>
      </c>
      <c r="B237" t="s">
        <v>25</v>
      </c>
      <c r="C237" s="1" t="s">
        <v>41</v>
      </c>
      <c r="D237" s="1" t="s">
        <v>47</v>
      </c>
      <c r="E237">
        <v>853</v>
      </c>
      <c r="F237" s="2">
        <v>260</v>
      </c>
      <c r="G237" s="2">
        <v>300</v>
      </c>
      <c r="H237" s="2">
        <v>255900</v>
      </c>
      <c r="I237" s="2">
        <v>25590</v>
      </c>
      <c r="J237" s="2">
        <v>230310</v>
      </c>
      <c r="K237" s="2">
        <v>213250</v>
      </c>
      <c r="L237" s="2">
        <v>17060</v>
      </c>
      <c r="M237" s="3">
        <v>41974</v>
      </c>
      <c r="N237" s="4">
        <v>12</v>
      </c>
      <c r="O237" s="1" t="s">
        <v>28</v>
      </c>
      <c r="P237" s="5" t="s">
        <v>22</v>
      </c>
      <c r="Q237" s="2">
        <f>sales[[#This Row],[Profit]]/sales[[#This Row],[Units Sold]]</f>
        <v>20</v>
      </c>
    </row>
    <row r="238" spans="1:17" x14ac:dyDescent="0.3">
      <c r="A238" t="s">
        <v>17</v>
      </c>
      <c r="B238" t="s">
        <v>25</v>
      </c>
      <c r="C238" s="1" t="s">
        <v>38</v>
      </c>
      <c r="D238" s="1" t="s">
        <v>47</v>
      </c>
      <c r="E238">
        <v>2532</v>
      </c>
      <c r="F238" s="2">
        <v>10</v>
      </c>
      <c r="G238" s="2">
        <v>7</v>
      </c>
      <c r="H238" s="2">
        <v>17724</v>
      </c>
      <c r="I238" s="2">
        <v>1949.6399999999999</v>
      </c>
      <c r="J238" s="2">
        <v>15774.36</v>
      </c>
      <c r="K238" s="2">
        <v>12660</v>
      </c>
      <c r="L238" s="2">
        <v>3114.3599999999997</v>
      </c>
      <c r="M238" s="3">
        <v>41730</v>
      </c>
      <c r="N238" s="4">
        <v>4</v>
      </c>
      <c r="O238" s="1" t="s">
        <v>42</v>
      </c>
      <c r="P238" s="5" t="s">
        <v>22</v>
      </c>
      <c r="Q238" s="2">
        <f>sales[[#This Row],[Profit]]/sales[[#This Row],[Units Sold]]</f>
        <v>1.2299999999999998</v>
      </c>
    </row>
    <row r="239" spans="1:17" x14ac:dyDescent="0.3">
      <c r="A239" t="s">
        <v>24</v>
      </c>
      <c r="B239" t="s">
        <v>37</v>
      </c>
      <c r="C239" s="1" t="s">
        <v>41</v>
      </c>
      <c r="D239" s="1" t="s">
        <v>47</v>
      </c>
      <c r="E239">
        <v>3199.5</v>
      </c>
      <c r="F239" s="2">
        <v>260</v>
      </c>
      <c r="G239" s="2">
        <v>15</v>
      </c>
      <c r="H239" s="2">
        <v>47992.5</v>
      </c>
      <c r="I239" s="2">
        <v>5279.1749999999993</v>
      </c>
      <c r="J239" s="2">
        <v>42713.324999999997</v>
      </c>
      <c r="K239" s="2">
        <v>31995</v>
      </c>
      <c r="L239" s="2">
        <v>10718.324999999999</v>
      </c>
      <c r="M239" s="3">
        <v>41821</v>
      </c>
      <c r="N239" s="4">
        <v>7</v>
      </c>
      <c r="O239" s="1" t="s">
        <v>33</v>
      </c>
      <c r="P239" s="5" t="s">
        <v>22</v>
      </c>
      <c r="Q239" s="2">
        <f>sales[[#This Row],[Profit]]/sales[[#This Row],[Units Sold]]</f>
        <v>3.3499999999999996</v>
      </c>
    </row>
    <row r="240" spans="1:17" x14ac:dyDescent="0.3">
      <c r="A240" t="s">
        <v>31</v>
      </c>
      <c r="B240" t="s">
        <v>23</v>
      </c>
      <c r="C240" s="1" t="s">
        <v>41</v>
      </c>
      <c r="D240" s="1" t="s">
        <v>47</v>
      </c>
      <c r="E240">
        <v>472</v>
      </c>
      <c r="F240" s="2">
        <v>260</v>
      </c>
      <c r="G240" s="2">
        <v>12</v>
      </c>
      <c r="H240" s="2">
        <v>5664</v>
      </c>
      <c r="I240" s="2">
        <v>623.04</v>
      </c>
      <c r="J240" s="2">
        <v>5040.96</v>
      </c>
      <c r="K240" s="2">
        <v>1416</v>
      </c>
      <c r="L240" s="2">
        <v>3624.96</v>
      </c>
      <c r="M240" s="3">
        <v>41913</v>
      </c>
      <c r="N240" s="4">
        <v>10</v>
      </c>
      <c r="O240" s="1" t="s">
        <v>40</v>
      </c>
      <c r="P240" s="5" t="s">
        <v>22</v>
      </c>
      <c r="Q240" s="2">
        <f>sales[[#This Row],[Profit]]/sales[[#This Row],[Units Sold]]</f>
        <v>7.68</v>
      </c>
    </row>
    <row r="241" spans="1:17" x14ac:dyDescent="0.3">
      <c r="A241" t="s">
        <v>31</v>
      </c>
      <c r="B241" t="s">
        <v>18</v>
      </c>
      <c r="C241" s="1" t="s">
        <v>19</v>
      </c>
      <c r="D241" s="1" t="s">
        <v>47</v>
      </c>
      <c r="E241">
        <v>1937</v>
      </c>
      <c r="F241" s="2">
        <v>3</v>
      </c>
      <c r="G241" s="2">
        <v>12</v>
      </c>
      <c r="H241" s="2">
        <v>23244</v>
      </c>
      <c r="I241" s="2">
        <v>2556.84</v>
      </c>
      <c r="J241" s="2">
        <v>20687.16</v>
      </c>
      <c r="K241" s="2">
        <v>5811</v>
      </c>
      <c r="L241" s="2">
        <v>14876.16</v>
      </c>
      <c r="M241" s="3">
        <v>41671</v>
      </c>
      <c r="N241" s="4">
        <v>2</v>
      </c>
      <c r="O241" s="1" t="s">
        <v>39</v>
      </c>
      <c r="P241" s="5" t="s">
        <v>22</v>
      </c>
      <c r="Q241" s="2">
        <f>sales[[#This Row],[Profit]]/sales[[#This Row],[Units Sold]]</f>
        <v>7.68</v>
      </c>
    </row>
    <row r="242" spans="1:17" x14ac:dyDescent="0.3">
      <c r="A242" t="s">
        <v>17</v>
      </c>
      <c r="B242" t="s">
        <v>23</v>
      </c>
      <c r="C242" s="1" t="s">
        <v>19</v>
      </c>
      <c r="D242" s="1" t="s">
        <v>47</v>
      </c>
      <c r="E242">
        <v>792</v>
      </c>
      <c r="F242" s="2">
        <v>3</v>
      </c>
      <c r="G242" s="2">
        <v>350</v>
      </c>
      <c r="H242" s="2">
        <v>277200</v>
      </c>
      <c r="I242" s="2">
        <v>30492</v>
      </c>
      <c r="J242" s="2">
        <v>246708</v>
      </c>
      <c r="K242" s="2">
        <v>205920</v>
      </c>
      <c r="L242" s="2">
        <v>40788</v>
      </c>
      <c r="M242" s="3">
        <v>41699</v>
      </c>
      <c r="N242" s="4">
        <v>3</v>
      </c>
      <c r="O242" s="1" t="s">
        <v>30</v>
      </c>
      <c r="P242" s="5" t="s">
        <v>22</v>
      </c>
      <c r="Q242" s="2">
        <f>sales[[#This Row],[Profit]]/sales[[#This Row],[Units Sold]]</f>
        <v>51.5</v>
      </c>
    </row>
    <row r="243" spans="1:17" x14ac:dyDescent="0.3">
      <c r="A243" t="s">
        <v>34</v>
      </c>
      <c r="B243" t="s">
        <v>23</v>
      </c>
      <c r="C243" s="1" t="s">
        <v>19</v>
      </c>
      <c r="D243" s="1" t="s">
        <v>47</v>
      </c>
      <c r="E243">
        <v>2811</v>
      </c>
      <c r="F243" s="2">
        <v>3</v>
      </c>
      <c r="G243" s="2">
        <v>300</v>
      </c>
      <c r="H243" s="2">
        <v>843300</v>
      </c>
      <c r="I243" s="2">
        <v>92763</v>
      </c>
      <c r="J243" s="2">
        <v>750537</v>
      </c>
      <c r="K243" s="2">
        <v>702750</v>
      </c>
      <c r="L243" s="2">
        <v>47787</v>
      </c>
      <c r="M243" s="3">
        <v>41821</v>
      </c>
      <c r="N243" s="4">
        <v>7</v>
      </c>
      <c r="O243" s="1" t="s">
        <v>33</v>
      </c>
      <c r="P243" s="5" t="s">
        <v>22</v>
      </c>
      <c r="Q243" s="2">
        <f>sales[[#This Row],[Profit]]/sales[[#This Row],[Units Sold]]</f>
        <v>17</v>
      </c>
    </row>
    <row r="244" spans="1:17" x14ac:dyDescent="0.3">
      <c r="A244" t="s">
        <v>17</v>
      </c>
      <c r="B244" t="s">
        <v>23</v>
      </c>
      <c r="C244" s="1" t="s">
        <v>29</v>
      </c>
      <c r="D244" s="1" t="s">
        <v>47</v>
      </c>
      <c r="E244">
        <v>766</v>
      </c>
      <c r="F244" s="2">
        <v>5</v>
      </c>
      <c r="G244" s="2">
        <v>350</v>
      </c>
      <c r="H244" s="2">
        <v>268100</v>
      </c>
      <c r="I244" s="2">
        <v>29491</v>
      </c>
      <c r="J244" s="2">
        <v>238609</v>
      </c>
      <c r="K244" s="2">
        <v>199160</v>
      </c>
      <c r="L244" s="2">
        <v>39449</v>
      </c>
      <c r="M244" s="3">
        <v>41640</v>
      </c>
      <c r="N244" s="4">
        <v>1</v>
      </c>
      <c r="O244" s="1" t="s">
        <v>21</v>
      </c>
      <c r="P244" s="5" t="s">
        <v>22</v>
      </c>
      <c r="Q244" s="2">
        <f>sales[[#This Row],[Profit]]/sales[[#This Row],[Units Sold]]</f>
        <v>51.5</v>
      </c>
    </row>
    <row r="245" spans="1:17" x14ac:dyDescent="0.3">
      <c r="A245" t="s">
        <v>24</v>
      </c>
      <c r="B245" t="s">
        <v>27</v>
      </c>
      <c r="C245" s="1" t="s">
        <v>29</v>
      </c>
      <c r="D245" s="1" t="s">
        <v>47</v>
      </c>
      <c r="E245">
        <v>2157</v>
      </c>
      <c r="F245" s="2">
        <v>5</v>
      </c>
      <c r="G245" s="2">
        <v>15</v>
      </c>
      <c r="H245" s="2">
        <v>32355</v>
      </c>
      <c r="I245" s="2">
        <v>3559.05</v>
      </c>
      <c r="J245" s="2">
        <v>28795.95</v>
      </c>
      <c r="K245" s="2">
        <v>21570</v>
      </c>
      <c r="L245" s="2">
        <v>7225.9500000000007</v>
      </c>
      <c r="M245" s="3">
        <v>41974</v>
      </c>
      <c r="N245" s="4">
        <v>12</v>
      </c>
      <c r="O245" s="1" t="s">
        <v>28</v>
      </c>
      <c r="P245" s="5" t="s">
        <v>22</v>
      </c>
      <c r="Q245" s="2">
        <f>sales[[#This Row],[Profit]]/sales[[#This Row],[Units Sold]]</f>
        <v>3.3500000000000005</v>
      </c>
    </row>
    <row r="246" spans="1:17" x14ac:dyDescent="0.3">
      <c r="A246" t="s">
        <v>34</v>
      </c>
      <c r="B246" t="s">
        <v>18</v>
      </c>
      <c r="C246" s="1" t="s">
        <v>38</v>
      </c>
      <c r="D246" s="1" t="s">
        <v>47</v>
      </c>
      <c r="E246">
        <v>873</v>
      </c>
      <c r="F246" s="2">
        <v>10</v>
      </c>
      <c r="G246" s="2">
        <v>300</v>
      </c>
      <c r="H246" s="2">
        <v>261900</v>
      </c>
      <c r="I246" s="2">
        <v>28809</v>
      </c>
      <c r="J246" s="2">
        <v>233091</v>
      </c>
      <c r="K246" s="2">
        <v>218250</v>
      </c>
      <c r="L246" s="2">
        <v>14841</v>
      </c>
      <c r="M246" s="3">
        <v>41640</v>
      </c>
      <c r="N246" s="4">
        <v>1</v>
      </c>
      <c r="O246" s="1" t="s">
        <v>21</v>
      </c>
      <c r="P246" s="5" t="s">
        <v>22</v>
      </c>
      <c r="Q246" s="2">
        <f>sales[[#This Row],[Profit]]/sales[[#This Row],[Units Sold]]</f>
        <v>17</v>
      </c>
    </row>
    <row r="247" spans="1:17" x14ac:dyDescent="0.3">
      <c r="A247" t="s">
        <v>17</v>
      </c>
      <c r="B247" t="s">
        <v>27</v>
      </c>
      <c r="C247" s="1" t="s">
        <v>38</v>
      </c>
      <c r="D247" s="1" t="s">
        <v>47</v>
      </c>
      <c r="E247">
        <v>1122</v>
      </c>
      <c r="F247" s="2">
        <v>10</v>
      </c>
      <c r="G247" s="2">
        <v>20</v>
      </c>
      <c r="H247" s="2">
        <v>22440</v>
      </c>
      <c r="I247" s="2">
        <v>2468.4</v>
      </c>
      <c r="J247" s="2">
        <v>19971.599999999999</v>
      </c>
      <c r="K247" s="2">
        <v>11220</v>
      </c>
      <c r="L247" s="2">
        <v>8751.5999999999985</v>
      </c>
      <c r="M247" s="3">
        <v>41699</v>
      </c>
      <c r="N247" s="4">
        <v>3</v>
      </c>
      <c r="O247" s="1" t="s">
        <v>30</v>
      </c>
      <c r="P247" s="5" t="s">
        <v>22</v>
      </c>
      <c r="Q247" s="2">
        <f>sales[[#This Row],[Profit]]/sales[[#This Row],[Units Sold]]</f>
        <v>7.7999999999999989</v>
      </c>
    </row>
    <row r="248" spans="1:17" x14ac:dyDescent="0.3">
      <c r="A248" t="s">
        <v>17</v>
      </c>
      <c r="B248" t="s">
        <v>18</v>
      </c>
      <c r="C248" s="1" t="s">
        <v>38</v>
      </c>
      <c r="D248" s="1" t="s">
        <v>47</v>
      </c>
      <c r="E248">
        <v>2104.5</v>
      </c>
      <c r="F248" s="2">
        <v>10</v>
      </c>
      <c r="G248" s="2">
        <v>350</v>
      </c>
      <c r="H248" s="2">
        <v>736575</v>
      </c>
      <c r="I248" s="2">
        <v>81023.25</v>
      </c>
      <c r="J248" s="2">
        <v>655551.75</v>
      </c>
      <c r="K248" s="2">
        <v>547170</v>
      </c>
      <c r="L248" s="2">
        <v>108381.75</v>
      </c>
      <c r="M248" s="3">
        <v>41821</v>
      </c>
      <c r="N248" s="4">
        <v>7</v>
      </c>
      <c r="O248" s="1" t="s">
        <v>33</v>
      </c>
      <c r="P248" s="5" t="s">
        <v>22</v>
      </c>
      <c r="Q248" s="2">
        <f>sales[[#This Row],[Profit]]/sales[[#This Row],[Units Sold]]</f>
        <v>51.5</v>
      </c>
    </row>
    <row r="249" spans="1:17" x14ac:dyDescent="0.3">
      <c r="A249" t="s">
        <v>31</v>
      </c>
      <c r="B249" t="s">
        <v>18</v>
      </c>
      <c r="C249" s="1" t="s">
        <v>38</v>
      </c>
      <c r="D249" s="1" t="s">
        <v>47</v>
      </c>
      <c r="E249">
        <v>4026</v>
      </c>
      <c r="F249" s="2">
        <v>10</v>
      </c>
      <c r="G249" s="2">
        <v>12</v>
      </c>
      <c r="H249" s="2">
        <v>48312</v>
      </c>
      <c r="I249" s="2">
        <v>5314.32</v>
      </c>
      <c r="J249" s="2">
        <v>42997.68</v>
      </c>
      <c r="K249" s="2">
        <v>12078</v>
      </c>
      <c r="L249" s="2">
        <v>30919.68</v>
      </c>
      <c r="M249" s="3">
        <v>41821</v>
      </c>
      <c r="N249" s="4">
        <v>7</v>
      </c>
      <c r="O249" s="1" t="s">
        <v>33</v>
      </c>
      <c r="P249" s="5" t="s">
        <v>22</v>
      </c>
      <c r="Q249" s="2">
        <f>sales[[#This Row],[Profit]]/sales[[#This Row],[Units Sold]]</f>
        <v>7.68</v>
      </c>
    </row>
    <row r="250" spans="1:17" x14ac:dyDescent="0.3">
      <c r="A250" t="s">
        <v>31</v>
      </c>
      <c r="B250" t="s">
        <v>25</v>
      </c>
      <c r="C250" s="1" t="s">
        <v>38</v>
      </c>
      <c r="D250" s="1" t="s">
        <v>47</v>
      </c>
      <c r="E250">
        <v>2425.5</v>
      </c>
      <c r="F250" s="2">
        <v>10</v>
      </c>
      <c r="G250" s="2">
        <v>12</v>
      </c>
      <c r="H250" s="2">
        <v>29106</v>
      </c>
      <c r="I250" s="2">
        <v>3201.66</v>
      </c>
      <c r="J250" s="2">
        <v>25904.340000000004</v>
      </c>
      <c r="K250" s="2">
        <v>7276.5</v>
      </c>
      <c r="L250" s="2">
        <v>18627.840000000004</v>
      </c>
      <c r="M250" s="3">
        <v>41821</v>
      </c>
      <c r="N250" s="4">
        <v>7</v>
      </c>
      <c r="O250" s="1" t="s">
        <v>33</v>
      </c>
      <c r="P250" s="5" t="s">
        <v>22</v>
      </c>
      <c r="Q250" s="2">
        <f>sales[[#This Row],[Profit]]/sales[[#This Row],[Units Sold]]</f>
        <v>7.6800000000000015</v>
      </c>
    </row>
    <row r="251" spans="1:17" x14ac:dyDescent="0.3">
      <c r="A251" t="s">
        <v>17</v>
      </c>
      <c r="B251" t="s">
        <v>18</v>
      </c>
      <c r="C251" s="1" t="s">
        <v>38</v>
      </c>
      <c r="D251" s="1" t="s">
        <v>47</v>
      </c>
      <c r="E251">
        <v>2394</v>
      </c>
      <c r="F251" s="2">
        <v>10</v>
      </c>
      <c r="G251" s="2">
        <v>20</v>
      </c>
      <c r="H251" s="2">
        <v>47880</v>
      </c>
      <c r="I251" s="2">
        <v>5266.8</v>
      </c>
      <c r="J251" s="2">
        <v>42613.2</v>
      </c>
      <c r="K251" s="2">
        <v>23940</v>
      </c>
      <c r="L251" s="2">
        <v>18673.199999999997</v>
      </c>
      <c r="M251" s="3">
        <v>41852</v>
      </c>
      <c r="N251" s="4">
        <v>8</v>
      </c>
      <c r="O251" s="1" t="s">
        <v>35</v>
      </c>
      <c r="P251" s="5" t="s">
        <v>22</v>
      </c>
      <c r="Q251" s="2">
        <f>sales[[#This Row],[Profit]]/sales[[#This Row],[Units Sold]]</f>
        <v>7.7999999999999989</v>
      </c>
    </row>
    <row r="252" spans="1:17" x14ac:dyDescent="0.3">
      <c r="A252" t="s">
        <v>24</v>
      </c>
      <c r="B252" t="s">
        <v>27</v>
      </c>
      <c r="C252" s="1" t="s">
        <v>38</v>
      </c>
      <c r="D252" s="1" t="s">
        <v>47</v>
      </c>
      <c r="E252">
        <v>1984</v>
      </c>
      <c r="F252" s="2">
        <v>10</v>
      </c>
      <c r="G252" s="2">
        <v>15</v>
      </c>
      <c r="H252" s="2">
        <v>29760</v>
      </c>
      <c r="I252" s="2">
        <v>3273.6</v>
      </c>
      <c r="J252" s="2">
        <v>26486.400000000001</v>
      </c>
      <c r="K252" s="2">
        <v>19840</v>
      </c>
      <c r="L252" s="2">
        <v>6646.4000000000015</v>
      </c>
      <c r="M252" s="3">
        <v>41852</v>
      </c>
      <c r="N252" s="4">
        <v>8</v>
      </c>
      <c r="O252" s="1" t="s">
        <v>35</v>
      </c>
      <c r="P252" s="5" t="s">
        <v>22</v>
      </c>
      <c r="Q252" s="2">
        <f>sales[[#This Row],[Profit]]/sales[[#This Row],[Units Sold]]</f>
        <v>3.3500000000000005</v>
      </c>
    </row>
    <row r="253" spans="1:17" x14ac:dyDescent="0.3">
      <c r="A253" t="s">
        <v>34</v>
      </c>
      <c r="B253" t="s">
        <v>18</v>
      </c>
      <c r="C253" s="1" t="s">
        <v>38</v>
      </c>
      <c r="D253" s="1" t="s">
        <v>47</v>
      </c>
      <c r="E253">
        <v>1366</v>
      </c>
      <c r="F253" s="2">
        <v>10</v>
      </c>
      <c r="G253" s="2">
        <v>300</v>
      </c>
      <c r="H253" s="2">
        <v>409800</v>
      </c>
      <c r="I253" s="2">
        <v>45078</v>
      </c>
      <c r="J253" s="2">
        <v>364722</v>
      </c>
      <c r="K253" s="2">
        <v>341500</v>
      </c>
      <c r="L253" s="2">
        <v>23222</v>
      </c>
      <c r="M253" s="3">
        <v>41944</v>
      </c>
      <c r="N253" s="4">
        <v>11</v>
      </c>
      <c r="O253" s="1" t="s">
        <v>45</v>
      </c>
      <c r="P253" s="5" t="s">
        <v>22</v>
      </c>
      <c r="Q253" s="2">
        <f>sales[[#This Row],[Profit]]/sales[[#This Row],[Units Sold]]</f>
        <v>17</v>
      </c>
    </row>
    <row r="254" spans="1:17" x14ac:dyDescent="0.3">
      <c r="A254" t="s">
        <v>17</v>
      </c>
      <c r="B254" t="s">
        <v>27</v>
      </c>
      <c r="C254" s="1" t="s">
        <v>41</v>
      </c>
      <c r="D254" s="1" t="s">
        <v>47</v>
      </c>
      <c r="E254">
        <v>2629</v>
      </c>
      <c r="F254" s="2">
        <v>260</v>
      </c>
      <c r="G254" s="2">
        <v>20</v>
      </c>
      <c r="H254" s="2">
        <v>52580</v>
      </c>
      <c r="I254" s="2">
        <v>5783.8</v>
      </c>
      <c r="J254" s="2">
        <v>46796.2</v>
      </c>
      <c r="K254" s="2">
        <v>26290</v>
      </c>
      <c r="L254" s="2">
        <v>20506.199999999997</v>
      </c>
      <c r="M254" s="3">
        <v>41640</v>
      </c>
      <c r="N254" s="4">
        <v>1</v>
      </c>
      <c r="O254" s="1" t="s">
        <v>21</v>
      </c>
      <c r="P254" s="5" t="s">
        <v>22</v>
      </c>
      <c r="Q254" s="2">
        <f>sales[[#This Row],[Profit]]/sales[[#This Row],[Units Sold]]</f>
        <v>7.7999999999999989</v>
      </c>
    </row>
    <row r="255" spans="1:17" x14ac:dyDescent="0.3">
      <c r="A255" t="s">
        <v>24</v>
      </c>
      <c r="B255" t="s">
        <v>27</v>
      </c>
      <c r="C255" s="1" t="s">
        <v>41</v>
      </c>
      <c r="D255" s="1" t="s">
        <v>47</v>
      </c>
      <c r="E255">
        <v>2157</v>
      </c>
      <c r="F255" s="2">
        <v>260</v>
      </c>
      <c r="G255" s="2">
        <v>15</v>
      </c>
      <c r="H255" s="2">
        <v>32355</v>
      </c>
      <c r="I255" s="2">
        <v>3559.05</v>
      </c>
      <c r="J255" s="2">
        <v>28795.95</v>
      </c>
      <c r="K255" s="2">
        <v>21570</v>
      </c>
      <c r="L255" s="2">
        <v>7225.9500000000007</v>
      </c>
      <c r="M255" s="3">
        <v>41974</v>
      </c>
      <c r="N255" s="4">
        <v>12</v>
      </c>
      <c r="O255" s="1" t="s">
        <v>28</v>
      </c>
      <c r="P255" s="5" t="s">
        <v>22</v>
      </c>
      <c r="Q255" s="2">
        <f>sales[[#This Row],[Profit]]/sales[[#This Row],[Units Sold]]</f>
        <v>3.3500000000000005</v>
      </c>
    </row>
    <row r="256" spans="1:17" x14ac:dyDescent="0.3">
      <c r="A256" t="s">
        <v>17</v>
      </c>
      <c r="B256" t="s">
        <v>27</v>
      </c>
      <c r="C256" s="1" t="s">
        <v>19</v>
      </c>
      <c r="D256" s="1" t="s">
        <v>47</v>
      </c>
      <c r="E256">
        <v>886</v>
      </c>
      <c r="F256" s="2">
        <v>3</v>
      </c>
      <c r="G256" s="2">
        <v>350</v>
      </c>
      <c r="H256" s="2">
        <v>310100</v>
      </c>
      <c r="I256" s="2">
        <v>37212</v>
      </c>
      <c r="J256" s="2">
        <v>272888</v>
      </c>
      <c r="K256" s="2">
        <v>230360</v>
      </c>
      <c r="L256" s="2">
        <v>42528</v>
      </c>
      <c r="M256" s="3">
        <v>41791</v>
      </c>
      <c r="N256" s="4">
        <v>6</v>
      </c>
      <c r="O256" s="1" t="s">
        <v>26</v>
      </c>
      <c r="P256" s="5" t="s">
        <v>22</v>
      </c>
      <c r="Q256" s="2">
        <f>sales[[#This Row],[Profit]]/sales[[#This Row],[Units Sold]]</f>
        <v>48</v>
      </c>
    </row>
    <row r="257" spans="1:17" x14ac:dyDescent="0.3">
      <c r="A257" t="s">
        <v>24</v>
      </c>
      <c r="B257" t="s">
        <v>18</v>
      </c>
      <c r="C257" s="1" t="s">
        <v>19</v>
      </c>
      <c r="D257" s="1" t="s">
        <v>47</v>
      </c>
      <c r="E257">
        <v>2689</v>
      </c>
      <c r="F257" s="2">
        <v>3</v>
      </c>
      <c r="G257" s="2">
        <v>15</v>
      </c>
      <c r="H257" s="2">
        <v>40335</v>
      </c>
      <c r="I257" s="2">
        <v>4840.2</v>
      </c>
      <c r="J257" s="2">
        <v>35494.800000000003</v>
      </c>
      <c r="K257" s="2">
        <v>26890</v>
      </c>
      <c r="L257" s="2">
        <v>8604.8000000000029</v>
      </c>
      <c r="M257" s="3">
        <v>41944</v>
      </c>
      <c r="N257" s="4">
        <v>11</v>
      </c>
      <c r="O257" s="1" t="s">
        <v>45</v>
      </c>
      <c r="P257" s="5" t="s">
        <v>22</v>
      </c>
      <c r="Q257" s="2">
        <f>sales[[#This Row],[Profit]]/sales[[#This Row],[Units Sold]]</f>
        <v>3.2000000000000011</v>
      </c>
    </row>
    <row r="258" spans="1:17" x14ac:dyDescent="0.3">
      <c r="A258" t="s">
        <v>24</v>
      </c>
      <c r="B258" t="s">
        <v>37</v>
      </c>
      <c r="C258" s="1" t="s">
        <v>29</v>
      </c>
      <c r="D258" s="1" t="s">
        <v>47</v>
      </c>
      <c r="E258">
        <v>677</v>
      </c>
      <c r="F258" s="2">
        <v>5</v>
      </c>
      <c r="G258" s="2">
        <v>15</v>
      </c>
      <c r="H258" s="2">
        <v>10155</v>
      </c>
      <c r="I258" s="2">
        <v>1218.5999999999999</v>
      </c>
      <c r="J258" s="2">
        <v>8936.4</v>
      </c>
      <c r="K258" s="2">
        <v>6770</v>
      </c>
      <c r="L258" s="2">
        <v>2166.3999999999996</v>
      </c>
      <c r="M258" s="3">
        <v>41699</v>
      </c>
      <c r="N258" s="4">
        <v>3</v>
      </c>
      <c r="O258" s="1" t="s">
        <v>30</v>
      </c>
      <c r="P258" s="5" t="s">
        <v>22</v>
      </c>
      <c r="Q258" s="2">
        <f>sales[[#This Row],[Profit]]/sales[[#This Row],[Units Sold]]</f>
        <v>3.1999999999999993</v>
      </c>
    </row>
    <row r="259" spans="1:17" x14ac:dyDescent="0.3">
      <c r="A259" t="s">
        <v>34</v>
      </c>
      <c r="B259" t="s">
        <v>25</v>
      </c>
      <c r="C259" s="1" t="s">
        <v>29</v>
      </c>
      <c r="D259" s="1" t="s">
        <v>47</v>
      </c>
      <c r="E259">
        <v>1773</v>
      </c>
      <c r="F259" s="2">
        <v>5</v>
      </c>
      <c r="G259" s="2">
        <v>300</v>
      </c>
      <c r="H259" s="2">
        <v>531900</v>
      </c>
      <c r="I259" s="2">
        <v>63828</v>
      </c>
      <c r="J259" s="2">
        <v>468072</v>
      </c>
      <c r="K259" s="2">
        <v>443250</v>
      </c>
      <c r="L259" s="2">
        <v>24822</v>
      </c>
      <c r="M259" s="3">
        <v>41730</v>
      </c>
      <c r="N259" s="4">
        <v>4</v>
      </c>
      <c r="O259" s="1" t="s">
        <v>42</v>
      </c>
      <c r="P259" s="5" t="s">
        <v>22</v>
      </c>
      <c r="Q259" s="2">
        <f>sales[[#This Row],[Profit]]/sales[[#This Row],[Units Sold]]</f>
        <v>14</v>
      </c>
    </row>
    <row r="260" spans="1:17" x14ac:dyDescent="0.3">
      <c r="A260" t="s">
        <v>17</v>
      </c>
      <c r="B260" t="s">
        <v>27</v>
      </c>
      <c r="C260" s="1" t="s">
        <v>29</v>
      </c>
      <c r="D260" s="1" t="s">
        <v>47</v>
      </c>
      <c r="E260">
        <v>2420</v>
      </c>
      <c r="F260" s="2">
        <v>5</v>
      </c>
      <c r="G260" s="2">
        <v>7</v>
      </c>
      <c r="H260" s="2">
        <v>16940</v>
      </c>
      <c r="I260" s="2">
        <v>2032.8</v>
      </c>
      <c r="J260" s="2">
        <v>14907.2</v>
      </c>
      <c r="K260" s="2">
        <v>12100</v>
      </c>
      <c r="L260" s="2">
        <v>2807.2000000000007</v>
      </c>
      <c r="M260" s="3">
        <v>41883</v>
      </c>
      <c r="N260" s="4">
        <v>9</v>
      </c>
      <c r="O260" s="1" t="s">
        <v>36</v>
      </c>
      <c r="P260" s="5" t="s">
        <v>22</v>
      </c>
      <c r="Q260" s="2">
        <f>sales[[#This Row],[Profit]]/sales[[#This Row],[Units Sold]]</f>
        <v>1.1600000000000004</v>
      </c>
    </row>
    <row r="261" spans="1:17" x14ac:dyDescent="0.3">
      <c r="A261" t="s">
        <v>17</v>
      </c>
      <c r="B261" t="s">
        <v>18</v>
      </c>
      <c r="C261" s="1" t="s">
        <v>29</v>
      </c>
      <c r="D261" s="1" t="s">
        <v>47</v>
      </c>
      <c r="E261">
        <v>2734</v>
      </c>
      <c r="F261" s="2">
        <v>5</v>
      </c>
      <c r="G261" s="2">
        <v>7</v>
      </c>
      <c r="H261" s="2">
        <v>19138</v>
      </c>
      <c r="I261" s="2">
        <v>2296.56</v>
      </c>
      <c r="J261" s="2">
        <v>16841.439999999999</v>
      </c>
      <c r="K261" s="2">
        <v>13670</v>
      </c>
      <c r="L261" s="2">
        <v>3171.4399999999987</v>
      </c>
      <c r="M261" s="3">
        <v>41913</v>
      </c>
      <c r="N261" s="4">
        <v>10</v>
      </c>
      <c r="O261" s="1" t="s">
        <v>40</v>
      </c>
      <c r="P261" s="5" t="s">
        <v>22</v>
      </c>
      <c r="Q261" s="2">
        <f>sales[[#This Row],[Profit]]/sales[[#This Row],[Units Sold]]</f>
        <v>1.1599999999999995</v>
      </c>
    </row>
    <row r="262" spans="1:17" x14ac:dyDescent="0.3">
      <c r="A262" t="s">
        <v>34</v>
      </c>
      <c r="B262" t="s">
        <v>37</v>
      </c>
      <c r="C262" s="1" t="s">
        <v>38</v>
      </c>
      <c r="D262" s="1" t="s">
        <v>47</v>
      </c>
      <c r="E262">
        <v>3495</v>
      </c>
      <c r="F262" s="2">
        <v>10</v>
      </c>
      <c r="G262" s="2">
        <v>300</v>
      </c>
      <c r="H262" s="2">
        <v>1048500</v>
      </c>
      <c r="I262" s="2">
        <v>125820</v>
      </c>
      <c r="J262" s="2">
        <v>922680</v>
      </c>
      <c r="K262" s="2">
        <v>873750</v>
      </c>
      <c r="L262" s="2">
        <v>48930</v>
      </c>
      <c r="M262" s="3">
        <v>41640</v>
      </c>
      <c r="N262" s="4">
        <v>1</v>
      </c>
      <c r="O262" s="1" t="s">
        <v>21</v>
      </c>
      <c r="P262" s="5" t="s">
        <v>22</v>
      </c>
      <c r="Q262" s="2">
        <f>sales[[#This Row],[Profit]]/sales[[#This Row],[Units Sold]]</f>
        <v>14</v>
      </c>
    </row>
    <row r="263" spans="1:17" x14ac:dyDescent="0.3">
      <c r="A263" t="s">
        <v>17</v>
      </c>
      <c r="B263" t="s">
        <v>27</v>
      </c>
      <c r="C263" s="1" t="s">
        <v>38</v>
      </c>
      <c r="D263" s="1" t="s">
        <v>47</v>
      </c>
      <c r="E263">
        <v>886</v>
      </c>
      <c r="F263" s="2">
        <v>10</v>
      </c>
      <c r="G263" s="2">
        <v>350</v>
      </c>
      <c r="H263" s="2">
        <v>310100</v>
      </c>
      <c r="I263" s="2">
        <v>37212</v>
      </c>
      <c r="J263" s="2">
        <v>272888</v>
      </c>
      <c r="K263" s="2">
        <v>230360</v>
      </c>
      <c r="L263" s="2">
        <v>42528</v>
      </c>
      <c r="M263" s="3">
        <v>41791</v>
      </c>
      <c r="N263" s="4">
        <v>6</v>
      </c>
      <c r="O263" s="1" t="s">
        <v>26</v>
      </c>
      <c r="P263" s="5" t="s">
        <v>22</v>
      </c>
      <c r="Q263" s="2">
        <f>sales[[#This Row],[Profit]]/sales[[#This Row],[Units Sold]]</f>
        <v>48</v>
      </c>
    </row>
    <row r="264" spans="1:17" x14ac:dyDescent="0.3">
      <c r="A264" t="s">
        <v>17</v>
      </c>
      <c r="B264" t="s">
        <v>27</v>
      </c>
      <c r="C264" s="1" t="s">
        <v>38</v>
      </c>
      <c r="D264" s="1" t="s">
        <v>47</v>
      </c>
      <c r="E264">
        <v>905</v>
      </c>
      <c r="F264" s="2">
        <v>10</v>
      </c>
      <c r="G264" s="2">
        <v>20</v>
      </c>
      <c r="H264" s="2">
        <v>18100</v>
      </c>
      <c r="I264" s="2">
        <v>2172</v>
      </c>
      <c r="J264" s="2">
        <v>15928</v>
      </c>
      <c r="K264" s="2">
        <v>9050</v>
      </c>
      <c r="L264" s="2">
        <v>6878</v>
      </c>
      <c r="M264" s="3">
        <v>41913</v>
      </c>
      <c r="N264" s="4">
        <v>10</v>
      </c>
      <c r="O264" s="1" t="s">
        <v>40</v>
      </c>
      <c r="P264" s="5" t="s">
        <v>22</v>
      </c>
      <c r="Q264" s="2">
        <f>sales[[#This Row],[Profit]]/sales[[#This Row],[Units Sold]]</f>
        <v>7.6</v>
      </c>
    </row>
    <row r="265" spans="1:17" x14ac:dyDescent="0.3">
      <c r="A265" t="s">
        <v>17</v>
      </c>
      <c r="B265" t="s">
        <v>25</v>
      </c>
      <c r="C265" s="1" t="s">
        <v>38</v>
      </c>
      <c r="D265" s="1" t="s">
        <v>47</v>
      </c>
      <c r="E265">
        <v>1594</v>
      </c>
      <c r="F265" s="2">
        <v>10</v>
      </c>
      <c r="G265" s="2">
        <v>350</v>
      </c>
      <c r="H265" s="2">
        <v>557900</v>
      </c>
      <c r="I265" s="2">
        <v>66948</v>
      </c>
      <c r="J265" s="2">
        <v>490952</v>
      </c>
      <c r="K265" s="2">
        <v>414440</v>
      </c>
      <c r="L265" s="2">
        <v>76512</v>
      </c>
      <c r="M265" s="3">
        <v>41944</v>
      </c>
      <c r="N265" s="4">
        <v>11</v>
      </c>
      <c r="O265" s="1" t="s">
        <v>45</v>
      </c>
      <c r="P265" s="5" t="s">
        <v>22</v>
      </c>
      <c r="Q265" s="2">
        <f>sales[[#This Row],[Profit]]/sales[[#This Row],[Units Sold]]</f>
        <v>48</v>
      </c>
    </row>
    <row r="266" spans="1:17" x14ac:dyDescent="0.3">
      <c r="A266" t="s">
        <v>34</v>
      </c>
      <c r="B266" t="s">
        <v>23</v>
      </c>
      <c r="C266" s="1" t="s">
        <v>38</v>
      </c>
      <c r="D266" s="1" t="s">
        <v>47</v>
      </c>
      <c r="E266">
        <v>1359</v>
      </c>
      <c r="F266" s="2">
        <v>10</v>
      </c>
      <c r="G266" s="2">
        <v>300</v>
      </c>
      <c r="H266" s="2">
        <v>407700</v>
      </c>
      <c r="I266" s="2">
        <v>48924</v>
      </c>
      <c r="J266" s="2">
        <v>358776</v>
      </c>
      <c r="K266" s="2">
        <v>339750</v>
      </c>
      <c r="L266" s="2">
        <v>19026</v>
      </c>
      <c r="M266" s="3">
        <v>41944</v>
      </c>
      <c r="N266" s="4">
        <v>11</v>
      </c>
      <c r="O266" s="1" t="s">
        <v>45</v>
      </c>
      <c r="P266" s="5" t="s">
        <v>22</v>
      </c>
      <c r="Q266" s="2">
        <f>sales[[#This Row],[Profit]]/sales[[#This Row],[Units Sold]]</f>
        <v>14</v>
      </c>
    </row>
    <row r="267" spans="1:17" x14ac:dyDescent="0.3">
      <c r="A267" t="s">
        <v>34</v>
      </c>
      <c r="B267" t="s">
        <v>27</v>
      </c>
      <c r="C267" s="1" t="s">
        <v>38</v>
      </c>
      <c r="D267" s="1" t="s">
        <v>47</v>
      </c>
      <c r="E267">
        <v>2150</v>
      </c>
      <c r="F267" s="2">
        <v>10</v>
      </c>
      <c r="G267" s="2">
        <v>300</v>
      </c>
      <c r="H267" s="2">
        <v>645000</v>
      </c>
      <c r="I267" s="2">
        <v>77400</v>
      </c>
      <c r="J267" s="2">
        <v>567600</v>
      </c>
      <c r="K267" s="2">
        <v>537500</v>
      </c>
      <c r="L267" s="2">
        <v>30100</v>
      </c>
      <c r="M267" s="3">
        <v>41944</v>
      </c>
      <c r="N267" s="4">
        <v>11</v>
      </c>
      <c r="O267" s="1" t="s">
        <v>45</v>
      </c>
      <c r="P267" s="5" t="s">
        <v>22</v>
      </c>
      <c r="Q267" s="2">
        <f>sales[[#This Row],[Profit]]/sales[[#This Row],[Units Sold]]</f>
        <v>14</v>
      </c>
    </row>
    <row r="268" spans="1:17" x14ac:dyDescent="0.3">
      <c r="A268" t="s">
        <v>17</v>
      </c>
      <c r="B268" t="s">
        <v>27</v>
      </c>
      <c r="C268" s="1" t="s">
        <v>38</v>
      </c>
      <c r="D268" s="1" t="s">
        <v>47</v>
      </c>
      <c r="E268">
        <v>1197</v>
      </c>
      <c r="F268" s="2">
        <v>10</v>
      </c>
      <c r="G268" s="2">
        <v>350</v>
      </c>
      <c r="H268" s="2">
        <v>418950</v>
      </c>
      <c r="I268" s="2">
        <v>50274</v>
      </c>
      <c r="J268" s="2">
        <v>368676</v>
      </c>
      <c r="K268" s="2">
        <v>311220</v>
      </c>
      <c r="L268" s="2">
        <v>57456</v>
      </c>
      <c r="M268" s="3">
        <v>41944</v>
      </c>
      <c r="N268" s="4">
        <v>11</v>
      </c>
      <c r="O268" s="1" t="s">
        <v>45</v>
      </c>
      <c r="P268" s="5" t="s">
        <v>22</v>
      </c>
      <c r="Q268" s="2">
        <f>sales[[#This Row],[Profit]]/sales[[#This Row],[Units Sold]]</f>
        <v>48</v>
      </c>
    </row>
    <row r="269" spans="1:17" x14ac:dyDescent="0.3">
      <c r="A269" t="s">
        <v>17</v>
      </c>
      <c r="B269" t="s">
        <v>27</v>
      </c>
      <c r="C269" s="1" t="s">
        <v>38</v>
      </c>
      <c r="D269" s="1" t="s">
        <v>47</v>
      </c>
      <c r="E269">
        <v>1233</v>
      </c>
      <c r="F269" s="2">
        <v>10</v>
      </c>
      <c r="G269" s="2">
        <v>20</v>
      </c>
      <c r="H269" s="2">
        <v>24660</v>
      </c>
      <c r="I269" s="2">
        <v>2959.2</v>
      </c>
      <c r="J269" s="2">
        <v>21700.799999999999</v>
      </c>
      <c r="K269" s="2">
        <v>12330</v>
      </c>
      <c r="L269" s="2">
        <v>9370.7999999999993</v>
      </c>
      <c r="M269" s="3">
        <v>41974</v>
      </c>
      <c r="N269" s="4">
        <v>12</v>
      </c>
      <c r="O269" s="1" t="s">
        <v>28</v>
      </c>
      <c r="P269" s="5" t="s">
        <v>22</v>
      </c>
      <c r="Q269" s="2">
        <f>sales[[#This Row],[Profit]]/sales[[#This Row],[Units Sold]]</f>
        <v>7.6</v>
      </c>
    </row>
    <row r="270" spans="1:17" x14ac:dyDescent="0.3">
      <c r="A270" t="s">
        <v>17</v>
      </c>
      <c r="B270" t="s">
        <v>37</v>
      </c>
      <c r="C270" s="1" t="s">
        <v>41</v>
      </c>
      <c r="D270" s="1" t="s">
        <v>47</v>
      </c>
      <c r="E270">
        <v>270</v>
      </c>
      <c r="F270" s="2">
        <v>260</v>
      </c>
      <c r="G270" s="2">
        <v>350</v>
      </c>
      <c r="H270" s="2">
        <v>94500</v>
      </c>
      <c r="I270" s="2">
        <v>11340</v>
      </c>
      <c r="J270" s="2">
        <v>83160</v>
      </c>
      <c r="K270" s="2">
        <v>70200</v>
      </c>
      <c r="L270" s="2">
        <v>12960</v>
      </c>
      <c r="M270" s="3">
        <v>41671</v>
      </c>
      <c r="N270" s="4">
        <v>2</v>
      </c>
      <c r="O270" s="1" t="s">
        <v>39</v>
      </c>
      <c r="P270" s="5" t="s">
        <v>22</v>
      </c>
      <c r="Q270" s="2">
        <f>sales[[#This Row],[Profit]]/sales[[#This Row],[Units Sold]]</f>
        <v>48</v>
      </c>
    </row>
    <row r="271" spans="1:17" x14ac:dyDescent="0.3">
      <c r="A271" t="s">
        <v>17</v>
      </c>
      <c r="B271" t="s">
        <v>25</v>
      </c>
      <c r="C271" s="1" t="s">
        <v>41</v>
      </c>
      <c r="D271" s="1" t="s">
        <v>47</v>
      </c>
      <c r="E271">
        <v>3421.5</v>
      </c>
      <c r="F271" s="2">
        <v>260</v>
      </c>
      <c r="G271" s="2">
        <v>7</v>
      </c>
      <c r="H271" s="2">
        <v>23950.5</v>
      </c>
      <c r="I271" s="2">
        <v>2874.06</v>
      </c>
      <c r="J271" s="2">
        <v>21076.44</v>
      </c>
      <c r="K271" s="2">
        <v>17107.5</v>
      </c>
      <c r="L271" s="2">
        <v>3968.9399999999987</v>
      </c>
      <c r="M271" s="3">
        <v>41821</v>
      </c>
      <c r="N271" s="4">
        <v>7</v>
      </c>
      <c r="O271" s="1" t="s">
        <v>33</v>
      </c>
      <c r="P271" s="5" t="s">
        <v>22</v>
      </c>
      <c r="Q271" s="2">
        <f>sales[[#This Row],[Profit]]/sales[[#This Row],[Units Sold]]</f>
        <v>1.1599999999999997</v>
      </c>
    </row>
    <row r="272" spans="1:17" x14ac:dyDescent="0.3">
      <c r="A272" t="s">
        <v>17</v>
      </c>
      <c r="B272" t="s">
        <v>18</v>
      </c>
      <c r="C272" s="1" t="s">
        <v>41</v>
      </c>
      <c r="D272" s="1" t="s">
        <v>47</v>
      </c>
      <c r="E272">
        <v>2734</v>
      </c>
      <c r="F272" s="2">
        <v>260</v>
      </c>
      <c r="G272" s="2">
        <v>7</v>
      </c>
      <c r="H272" s="2">
        <v>19138</v>
      </c>
      <c r="I272" s="2">
        <v>2296.56</v>
      </c>
      <c r="J272" s="2">
        <v>16841.439999999999</v>
      </c>
      <c r="K272" s="2">
        <v>13670</v>
      </c>
      <c r="L272" s="2">
        <v>3171.4399999999987</v>
      </c>
      <c r="M272" s="3">
        <v>41913</v>
      </c>
      <c r="N272" s="4">
        <v>10</v>
      </c>
      <c r="O272" s="1" t="s">
        <v>40</v>
      </c>
      <c r="P272" s="5" t="s">
        <v>22</v>
      </c>
      <c r="Q272" s="2">
        <f>sales[[#This Row],[Profit]]/sales[[#This Row],[Units Sold]]</f>
        <v>1.1599999999999995</v>
      </c>
    </row>
    <row r="273" spans="1:17" x14ac:dyDescent="0.3">
      <c r="A273" t="s">
        <v>17</v>
      </c>
      <c r="B273" t="s">
        <v>25</v>
      </c>
      <c r="C273" s="1" t="s">
        <v>19</v>
      </c>
      <c r="D273" s="1" t="s">
        <v>47</v>
      </c>
      <c r="E273">
        <v>2521.5</v>
      </c>
      <c r="F273" s="2">
        <v>3</v>
      </c>
      <c r="G273" s="2">
        <v>20</v>
      </c>
      <c r="H273" s="2">
        <v>50430</v>
      </c>
      <c r="I273" s="2">
        <v>6051.6</v>
      </c>
      <c r="J273" s="2">
        <v>44378.399999999994</v>
      </c>
      <c r="K273" s="2">
        <v>25215</v>
      </c>
      <c r="L273" s="2">
        <v>19163.399999999998</v>
      </c>
      <c r="M273" s="3">
        <v>41640</v>
      </c>
      <c r="N273" s="4">
        <v>1</v>
      </c>
      <c r="O273" s="1" t="s">
        <v>21</v>
      </c>
      <c r="P273" s="5" t="s">
        <v>22</v>
      </c>
      <c r="Q273" s="2">
        <f>sales[[#This Row],[Profit]]/sales[[#This Row],[Units Sold]]</f>
        <v>7.5999999999999988</v>
      </c>
    </row>
    <row r="274" spans="1:17" x14ac:dyDescent="0.3">
      <c r="A274" t="s">
        <v>31</v>
      </c>
      <c r="B274" t="s">
        <v>27</v>
      </c>
      <c r="C274" s="1" t="s">
        <v>29</v>
      </c>
      <c r="D274" s="1" t="s">
        <v>47</v>
      </c>
      <c r="E274">
        <v>2661</v>
      </c>
      <c r="F274" s="2">
        <v>5</v>
      </c>
      <c r="G274" s="2">
        <v>12</v>
      </c>
      <c r="H274" s="2">
        <v>31932</v>
      </c>
      <c r="I274" s="2">
        <v>3831.84</v>
      </c>
      <c r="J274" s="2">
        <v>28100.16</v>
      </c>
      <c r="K274" s="2">
        <v>7983</v>
      </c>
      <c r="L274" s="2">
        <v>20117.16</v>
      </c>
      <c r="M274" s="3">
        <v>41760</v>
      </c>
      <c r="N274" s="4">
        <v>5</v>
      </c>
      <c r="O274" s="1" t="s">
        <v>44</v>
      </c>
      <c r="P274" s="5" t="s">
        <v>22</v>
      </c>
      <c r="Q274" s="2">
        <f>sales[[#This Row],[Profit]]/sales[[#This Row],[Units Sold]]</f>
        <v>7.56</v>
      </c>
    </row>
    <row r="275" spans="1:17" x14ac:dyDescent="0.3">
      <c r="A275" t="s">
        <v>17</v>
      </c>
      <c r="B275" t="s">
        <v>23</v>
      </c>
      <c r="C275" s="1" t="s">
        <v>38</v>
      </c>
      <c r="D275" s="1" t="s">
        <v>47</v>
      </c>
      <c r="E275">
        <v>1531</v>
      </c>
      <c r="F275" s="2">
        <v>10</v>
      </c>
      <c r="G275" s="2">
        <v>20</v>
      </c>
      <c r="H275" s="2">
        <v>30620</v>
      </c>
      <c r="I275" s="2">
        <v>3674.4</v>
      </c>
      <c r="J275" s="2">
        <v>26945.599999999999</v>
      </c>
      <c r="K275" s="2">
        <v>15310</v>
      </c>
      <c r="L275" s="2">
        <v>11635.599999999999</v>
      </c>
      <c r="M275" s="3">
        <v>41974</v>
      </c>
      <c r="N275" s="4">
        <v>12</v>
      </c>
      <c r="O275" s="1" t="s">
        <v>28</v>
      </c>
      <c r="P275" s="5" t="s">
        <v>22</v>
      </c>
      <c r="Q275" s="2">
        <f>sales[[#This Row],[Profit]]/sales[[#This Row],[Units Sold]]</f>
        <v>7.5999999999999988</v>
      </c>
    </row>
    <row r="276" spans="1:17" x14ac:dyDescent="0.3">
      <c r="A276" t="s">
        <v>24</v>
      </c>
      <c r="B276" t="s">
        <v>37</v>
      </c>
      <c r="C276" s="1" t="s">
        <v>19</v>
      </c>
      <c r="D276" s="1" t="s">
        <v>47</v>
      </c>
      <c r="E276">
        <v>2567</v>
      </c>
      <c r="F276" s="2">
        <v>3</v>
      </c>
      <c r="G276" s="2">
        <v>15</v>
      </c>
      <c r="H276" s="2">
        <v>38505</v>
      </c>
      <c r="I276" s="2">
        <v>5005.6499999999996</v>
      </c>
      <c r="J276" s="2">
        <v>33499.35</v>
      </c>
      <c r="K276" s="2">
        <v>25670</v>
      </c>
      <c r="L276" s="2">
        <v>7829.3499999999985</v>
      </c>
      <c r="M276" s="3">
        <v>41791</v>
      </c>
      <c r="N276" s="4">
        <v>6</v>
      </c>
      <c r="O276" s="1" t="s">
        <v>26</v>
      </c>
      <c r="P276" s="5" t="s">
        <v>22</v>
      </c>
      <c r="Q276" s="2">
        <f>sales[[#This Row],[Profit]]/sales[[#This Row],[Units Sold]]</f>
        <v>3.0499999999999994</v>
      </c>
    </row>
    <row r="277" spans="1:17" x14ac:dyDescent="0.3">
      <c r="A277" t="s">
        <v>17</v>
      </c>
      <c r="B277" t="s">
        <v>18</v>
      </c>
      <c r="C277" s="1" t="s">
        <v>19</v>
      </c>
      <c r="D277" s="1" t="s">
        <v>47</v>
      </c>
      <c r="E277">
        <v>923</v>
      </c>
      <c r="F277" s="2">
        <v>3</v>
      </c>
      <c r="G277" s="2">
        <v>350</v>
      </c>
      <c r="H277" s="2">
        <v>323050</v>
      </c>
      <c r="I277" s="2">
        <v>41996.5</v>
      </c>
      <c r="J277" s="2">
        <v>281053.5</v>
      </c>
      <c r="K277" s="2">
        <v>239980</v>
      </c>
      <c r="L277" s="2">
        <v>41073.5</v>
      </c>
      <c r="M277" s="3">
        <v>41699</v>
      </c>
      <c r="N277" s="4">
        <v>3</v>
      </c>
      <c r="O277" s="1" t="s">
        <v>30</v>
      </c>
      <c r="P277" s="5" t="s">
        <v>22</v>
      </c>
      <c r="Q277" s="2">
        <f>sales[[#This Row],[Profit]]/sales[[#This Row],[Units Sold]]</f>
        <v>44.5</v>
      </c>
    </row>
    <row r="278" spans="1:17" x14ac:dyDescent="0.3">
      <c r="A278" t="s">
        <v>17</v>
      </c>
      <c r="B278" t="s">
        <v>25</v>
      </c>
      <c r="C278" s="1" t="s">
        <v>19</v>
      </c>
      <c r="D278" s="1" t="s">
        <v>47</v>
      </c>
      <c r="E278">
        <v>1790</v>
      </c>
      <c r="F278" s="2">
        <v>3</v>
      </c>
      <c r="G278" s="2">
        <v>350</v>
      </c>
      <c r="H278" s="2">
        <v>626500</v>
      </c>
      <c r="I278" s="2">
        <v>81445</v>
      </c>
      <c r="J278" s="2">
        <v>545055</v>
      </c>
      <c r="K278" s="2">
        <v>465400</v>
      </c>
      <c r="L278" s="2">
        <v>79655</v>
      </c>
      <c r="M278" s="3">
        <v>41699</v>
      </c>
      <c r="N278" s="4">
        <v>3</v>
      </c>
      <c r="O278" s="1" t="s">
        <v>30</v>
      </c>
      <c r="P278" s="5" t="s">
        <v>22</v>
      </c>
      <c r="Q278" s="2">
        <f>sales[[#This Row],[Profit]]/sales[[#This Row],[Units Sold]]</f>
        <v>44.5</v>
      </c>
    </row>
    <row r="279" spans="1:17" x14ac:dyDescent="0.3">
      <c r="A279" t="s">
        <v>17</v>
      </c>
      <c r="B279" t="s">
        <v>37</v>
      </c>
      <c r="C279" s="1" t="s">
        <v>29</v>
      </c>
      <c r="D279" s="1" t="s">
        <v>47</v>
      </c>
      <c r="E279">
        <v>982.5</v>
      </c>
      <c r="F279" s="2">
        <v>5</v>
      </c>
      <c r="G279" s="2">
        <v>350</v>
      </c>
      <c r="H279" s="2">
        <v>343875</v>
      </c>
      <c r="I279" s="2">
        <v>44703.75</v>
      </c>
      <c r="J279" s="2">
        <v>299171.25</v>
      </c>
      <c r="K279" s="2">
        <v>255450</v>
      </c>
      <c r="L279" s="2">
        <v>43721.25</v>
      </c>
      <c r="M279" s="3">
        <v>41640</v>
      </c>
      <c r="N279" s="4">
        <v>1</v>
      </c>
      <c r="O279" s="1" t="s">
        <v>21</v>
      </c>
      <c r="P279" s="5" t="s">
        <v>22</v>
      </c>
      <c r="Q279" s="2">
        <f>sales[[#This Row],[Profit]]/sales[[#This Row],[Units Sold]]</f>
        <v>44.5</v>
      </c>
    </row>
    <row r="280" spans="1:17" x14ac:dyDescent="0.3">
      <c r="A280" t="s">
        <v>17</v>
      </c>
      <c r="B280" t="s">
        <v>37</v>
      </c>
      <c r="C280" s="1" t="s">
        <v>29</v>
      </c>
      <c r="D280" s="1" t="s">
        <v>47</v>
      </c>
      <c r="E280">
        <v>1298</v>
      </c>
      <c r="F280" s="2">
        <v>5</v>
      </c>
      <c r="G280" s="2">
        <v>7</v>
      </c>
      <c r="H280" s="2">
        <v>9086</v>
      </c>
      <c r="I280" s="2">
        <v>1181.18</v>
      </c>
      <c r="J280" s="2">
        <v>7904.82</v>
      </c>
      <c r="K280" s="2">
        <v>6490</v>
      </c>
      <c r="L280" s="2">
        <v>1414.8199999999997</v>
      </c>
      <c r="M280" s="3">
        <v>41671</v>
      </c>
      <c r="N280" s="4">
        <v>2</v>
      </c>
      <c r="O280" s="1" t="s">
        <v>39</v>
      </c>
      <c r="P280" s="5" t="s">
        <v>22</v>
      </c>
      <c r="Q280" s="2">
        <f>sales[[#This Row],[Profit]]/sales[[#This Row],[Units Sold]]</f>
        <v>1.0899999999999999</v>
      </c>
    </row>
    <row r="281" spans="1:17" x14ac:dyDescent="0.3">
      <c r="A281" t="s">
        <v>31</v>
      </c>
      <c r="B281" t="s">
        <v>27</v>
      </c>
      <c r="C281" s="1" t="s">
        <v>29</v>
      </c>
      <c r="D281" s="1" t="s">
        <v>47</v>
      </c>
      <c r="E281">
        <v>604</v>
      </c>
      <c r="F281" s="2">
        <v>5</v>
      </c>
      <c r="G281" s="2">
        <v>12</v>
      </c>
      <c r="H281" s="2">
        <v>7248</v>
      </c>
      <c r="I281" s="2">
        <v>942.24</v>
      </c>
      <c r="J281" s="2">
        <v>6305.76</v>
      </c>
      <c r="K281" s="2">
        <v>1812</v>
      </c>
      <c r="L281" s="2">
        <v>4493.76</v>
      </c>
      <c r="M281" s="3">
        <v>41791</v>
      </c>
      <c r="N281" s="4">
        <v>6</v>
      </c>
      <c r="O281" s="1" t="s">
        <v>26</v>
      </c>
      <c r="P281" s="5" t="s">
        <v>22</v>
      </c>
      <c r="Q281" s="2">
        <f>sales[[#This Row],[Profit]]/sales[[#This Row],[Units Sold]]</f>
        <v>7.44</v>
      </c>
    </row>
    <row r="282" spans="1:17" x14ac:dyDescent="0.3">
      <c r="A282" t="s">
        <v>17</v>
      </c>
      <c r="B282" t="s">
        <v>27</v>
      </c>
      <c r="C282" s="1" t="s">
        <v>29</v>
      </c>
      <c r="D282" s="1" t="s">
        <v>47</v>
      </c>
      <c r="E282">
        <v>2255</v>
      </c>
      <c r="F282" s="2">
        <v>5</v>
      </c>
      <c r="G282" s="2">
        <v>20</v>
      </c>
      <c r="H282" s="2">
        <v>45100</v>
      </c>
      <c r="I282" s="2">
        <v>5863</v>
      </c>
      <c r="J282" s="2">
        <v>39237</v>
      </c>
      <c r="K282" s="2">
        <v>22550</v>
      </c>
      <c r="L282" s="2">
        <v>16687</v>
      </c>
      <c r="M282" s="3">
        <v>41821</v>
      </c>
      <c r="N282" s="4">
        <v>7</v>
      </c>
      <c r="O282" s="1" t="s">
        <v>33</v>
      </c>
      <c r="P282" s="5" t="s">
        <v>22</v>
      </c>
      <c r="Q282" s="2">
        <f>sales[[#This Row],[Profit]]/sales[[#This Row],[Units Sold]]</f>
        <v>7.4</v>
      </c>
    </row>
    <row r="283" spans="1:17" x14ac:dyDescent="0.3">
      <c r="A283" t="s">
        <v>17</v>
      </c>
      <c r="B283" t="s">
        <v>18</v>
      </c>
      <c r="C283" s="1" t="s">
        <v>29</v>
      </c>
      <c r="D283" s="1" t="s">
        <v>47</v>
      </c>
      <c r="E283">
        <v>1249</v>
      </c>
      <c r="F283" s="2">
        <v>5</v>
      </c>
      <c r="G283" s="2">
        <v>20</v>
      </c>
      <c r="H283" s="2">
        <v>24980</v>
      </c>
      <c r="I283" s="2">
        <v>3247.4</v>
      </c>
      <c r="J283" s="2">
        <v>21732.6</v>
      </c>
      <c r="K283" s="2">
        <v>12490</v>
      </c>
      <c r="L283" s="2">
        <v>9242.5999999999985</v>
      </c>
      <c r="M283" s="3">
        <v>41913</v>
      </c>
      <c r="N283" s="4">
        <v>10</v>
      </c>
      <c r="O283" s="1" t="s">
        <v>40</v>
      </c>
      <c r="P283" s="5" t="s">
        <v>22</v>
      </c>
      <c r="Q283" s="2">
        <f>sales[[#This Row],[Profit]]/sales[[#This Row],[Units Sold]]</f>
        <v>7.3999999999999986</v>
      </c>
    </row>
    <row r="284" spans="1:17" x14ac:dyDescent="0.3">
      <c r="A284" t="s">
        <v>17</v>
      </c>
      <c r="B284" t="s">
        <v>37</v>
      </c>
      <c r="C284" s="1" t="s">
        <v>38</v>
      </c>
      <c r="D284" s="1" t="s">
        <v>47</v>
      </c>
      <c r="E284">
        <v>1438.5</v>
      </c>
      <c r="F284" s="2">
        <v>10</v>
      </c>
      <c r="G284" s="2">
        <v>7</v>
      </c>
      <c r="H284" s="2">
        <v>10069.5</v>
      </c>
      <c r="I284" s="2">
        <v>1309.0350000000001</v>
      </c>
      <c r="J284" s="2">
        <v>8760.4650000000001</v>
      </c>
      <c r="K284" s="2">
        <v>7192.5</v>
      </c>
      <c r="L284" s="2">
        <v>1567.9649999999992</v>
      </c>
      <c r="M284" s="3">
        <v>41640</v>
      </c>
      <c r="N284" s="4">
        <v>1</v>
      </c>
      <c r="O284" s="1" t="s">
        <v>21</v>
      </c>
      <c r="P284" s="5" t="s">
        <v>22</v>
      </c>
      <c r="Q284" s="2">
        <f>sales[[#This Row],[Profit]]/sales[[#This Row],[Units Sold]]</f>
        <v>1.0899999999999994</v>
      </c>
    </row>
    <row r="285" spans="1:17" x14ac:dyDescent="0.3">
      <c r="A285" t="s">
        <v>34</v>
      </c>
      <c r="B285" t="s">
        <v>23</v>
      </c>
      <c r="C285" s="1" t="s">
        <v>38</v>
      </c>
      <c r="D285" s="1" t="s">
        <v>47</v>
      </c>
      <c r="E285">
        <v>807</v>
      </c>
      <c r="F285" s="2">
        <v>10</v>
      </c>
      <c r="G285" s="2">
        <v>300</v>
      </c>
      <c r="H285" s="2">
        <v>242100</v>
      </c>
      <c r="I285" s="2">
        <v>31473</v>
      </c>
      <c r="J285" s="2">
        <v>210627</v>
      </c>
      <c r="K285" s="2">
        <v>201750</v>
      </c>
      <c r="L285" s="2">
        <v>8877</v>
      </c>
      <c r="M285" s="3">
        <v>41640</v>
      </c>
      <c r="N285" s="4">
        <v>1</v>
      </c>
      <c r="O285" s="1" t="s">
        <v>21</v>
      </c>
      <c r="P285" s="5" t="s">
        <v>22</v>
      </c>
      <c r="Q285" s="2">
        <f>sales[[#This Row],[Profit]]/sales[[#This Row],[Units Sold]]</f>
        <v>11</v>
      </c>
    </row>
    <row r="286" spans="1:17" x14ac:dyDescent="0.3">
      <c r="A286" t="s">
        <v>17</v>
      </c>
      <c r="B286" t="s">
        <v>37</v>
      </c>
      <c r="C286" s="1" t="s">
        <v>38</v>
      </c>
      <c r="D286" s="1" t="s">
        <v>47</v>
      </c>
      <c r="E286">
        <v>2641</v>
      </c>
      <c r="F286" s="2">
        <v>10</v>
      </c>
      <c r="G286" s="2">
        <v>20</v>
      </c>
      <c r="H286" s="2">
        <v>52820</v>
      </c>
      <c r="I286" s="2">
        <v>6866.6</v>
      </c>
      <c r="J286" s="2">
        <v>45953.4</v>
      </c>
      <c r="K286" s="2">
        <v>26410</v>
      </c>
      <c r="L286" s="2">
        <v>19543.400000000001</v>
      </c>
      <c r="M286" s="3">
        <v>41671</v>
      </c>
      <c r="N286" s="4">
        <v>2</v>
      </c>
      <c r="O286" s="1" t="s">
        <v>39</v>
      </c>
      <c r="P286" s="5" t="s">
        <v>22</v>
      </c>
      <c r="Q286" s="2">
        <f>sales[[#This Row],[Profit]]/sales[[#This Row],[Units Sold]]</f>
        <v>7.4</v>
      </c>
    </row>
    <row r="287" spans="1:17" x14ac:dyDescent="0.3">
      <c r="A287" t="s">
        <v>17</v>
      </c>
      <c r="B287" t="s">
        <v>23</v>
      </c>
      <c r="C287" s="1" t="s">
        <v>38</v>
      </c>
      <c r="D287" s="1" t="s">
        <v>47</v>
      </c>
      <c r="E287">
        <v>2708</v>
      </c>
      <c r="F287" s="2">
        <v>10</v>
      </c>
      <c r="G287" s="2">
        <v>20</v>
      </c>
      <c r="H287" s="2">
        <v>54160</v>
      </c>
      <c r="I287" s="2">
        <v>7040.8</v>
      </c>
      <c r="J287" s="2">
        <v>47119.199999999997</v>
      </c>
      <c r="K287" s="2">
        <v>27080</v>
      </c>
      <c r="L287" s="2">
        <v>20039.199999999997</v>
      </c>
      <c r="M287" s="3">
        <v>41671</v>
      </c>
      <c r="N287" s="4">
        <v>2</v>
      </c>
      <c r="O287" s="1" t="s">
        <v>39</v>
      </c>
      <c r="P287" s="5" t="s">
        <v>22</v>
      </c>
      <c r="Q287" s="2">
        <f>sales[[#This Row],[Profit]]/sales[[#This Row],[Units Sold]]</f>
        <v>7.3999999999999986</v>
      </c>
    </row>
    <row r="288" spans="1:17" x14ac:dyDescent="0.3">
      <c r="A288" t="s">
        <v>17</v>
      </c>
      <c r="B288" t="s">
        <v>18</v>
      </c>
      <c r="C288" s="1" t="s">
        <v>38</v>
      </c>
      <c r="D288" s="1" t="s">
        <v>47</v>
      </c>
      <c r="E288">
        <v>2632</v>
      </c>
      <c r="F288" s="2">
        <v>10</v>
      </c>
      <c r="G288" s="2">
        <v>350</v>
      </c>
      <c r="H288" s="2">
        <v>921200</v>
      </c>
      <c r="I288" s="2">
        <v>119756</v>
      </c>
      <c r="J288" s="2">
        <v>801444</v>
      </c>
      <c r="K288" s="2">
        <v>684320</v>
      </c>
      <c r="L288" s="2">
        <v>117124</v>
      </c>
      <c r="M288" s="3">
        <v>41791</v>
      </c>
      <c r="N288" s="4">
        <v>6</v>
      </c>
      <c r="O288" s="1" t="s">
        <v>26</v>
      </c>
      <c r="P288" s="5" t="s">
        <v>22</v>
      </c>
      <c r="Q288" s="2">
        <f>sales[[#This Row],[Profit]]/sales[[#This Row],[Units Sold]]</f>
        <v>44.5</v>
      </c>
    </row>
    <row r="289" spans="1:17" x14ac:dyDescent="0.3">
      <c r="A289" t="s">
        <v>31</v>
      </c>
      <c r="B289" t="s">
        <v>27</v>
      </c>
      <c r="C289" s="1" t="s">
        <v>38</v>
      </c>
      <c r="D289" s="1" t="s">
        <v>47</v>
      </c>
      <c r="E289">
        <v>571</v>
      </c>
      <c r="F289" s="2">
        <v>10</v>
      </c>
      <c r="G289" s="2">
        <v>12</v>
      </c>
      <c r="H289" s="2">
        <v>6852</v>
      </c>
      <c r="I289" s="2">
        <v>890.76</v>
      </c>
      <c r="J289" s="2">
        <v>5961.24</v>
      </c>
      <c r="K289" s="2">
        <v>1713</v>
      </c>
      <c r="L289" s="2">
        <v>4248.24</v>
      </c>
      <c r="M289" s="3">
        <v>41821</v>
      </c>
      <c r="N289" s="4">
        <v>7</v>
      </c>
      <c r="O289" s="1" t="s">
        <v>33</v>
      </c>
      <c r="P289" s="5" t="s">
        <v>22</v>
      </c>
      <c r="Q289" s="2">
        <f>sales[[#This Row],[Profit]]/sales[[#This Row],[Units Sold]]</f>
        <v>7.4399999999999995</v>
      </c>
    </row>
    <row r="290" spans="1:17" x14ac:dyDescent="0.3">
      <c r="A290" t="s">
        <v>17</v>
      </c>
      <c r="B290" t="s">
        <v>25</v>
      </c>
      <c r="C290" s="1" t="s">
        <v>38</v>
      </c>
      <c r="D290" s="1" t="s">
        <v>47</v>
      </c>
      <c r="E290">
        <v>2696</v>
      </c>
      <c r="F290" s="2">
        <v>10</v>
      </c>
      <c r="G290" s="2">
        <v>7</v>
      </c>
      <c r="H290" s="2">
        <v>18872</v>
      </c>
      <c r="I290" s="2">
        <v>2453.36</v>
      </c>
      <c r="J290" s="2">
        <v>16418.64</v>
      </c>
      <c r="K290" s="2">
        <v>13480</v>
      </c>
      <c r="L290" s="2">
        <v>2938.6399999999994</v>
      </c>
      <c r="M290" s="3">
        <v>41852</v>
      </c>
      <c r="N290" s="4">
        <v>8</v>
      </c>
      <c r="O290" s="1" t="s">
        <v>35</v>
      </c>
      <c r="P290" s="5" t="s">
        <v>22</v>
      </c>
      <c r="Q290" s="2">
        <f>sales[[#This Row],[Profit]]/sales[[#This Row],[Units Sold]]</f>
        <v>1.0899999999999999</v>
      </c>
    </row>
    <row r="291" spans="1:17" x14ac:dyDescent="0.3">
      <c r="A291" t="s">
        <v>24</v>
      </c>
      <c r="B291" t="s">
        <v>18</v>
      </c>
      <c r="C291" s="1" t="s">
        <v>38</v>
      </c>
      <c r="D291" s="1" t="s">
        <v>47</v>
      </c>
      <c r="E291">
        <v>1565</v>
      </c>
      <c r="F291" s="2">
        <v>10</v>
      </c>
      <c r="G291" s="2">
        <v>15</v>
      </c>
      <c r="H291" s="2">
        <v>23475</v>
      </c>
      <c r="I291" s="2">
        <v>3051.75</v>
      </c>
      <c r="J291" s="2">
        <v>20423.25</v>
      </c>
      <c r="K291" s="2">
        <v>15650</v>
      </c>
      <c r="L291" s="2">
        <v>4773.25</v>
      </c>
      <c r="M291" s="3">
        <v>41913</v>
      </c>
      <c r="N291" s="4">
        <v>10</v>
      </c>
      <c r="O291" s="1" t="s">
        <v>40</v>
      </c>
      <c r="P291" s="5" t="s">
        <v>22</v>
      </c>
      <c r="Q291" s="2">
        <f>sales[[#This Row],[Profit]]/sales[[#This Row],[Units Sold]]</f>
        <v>3.05</v>
      </c>
    </row>
    <row r="292" spans="1:17" x14ac:dyDescent="0.3">
      <c r="A292" t="s">
        <v>17</v>
      </c>
      <c r="B292" t="s">
        <v>18</v>
      </c>
      <c r="C292" s="1" t="s">
        <v>38</v>
      </c>
      <c r="D292" s="1" t="s">
        <v>47</v>
      </c>
      <c r="E292">
        <v>1249</v>
      </c>
      <c r="F292" s="2">
        <v>10</v>
      </c>
      <c r="G292" s="2">
        <v>20</v>
      </c>
      <c r="H292" s="2">
        <v>24980</v>
      </c>
      <c r="I292" s="2">
        <v>3247.4</v>
      </c>
      <c r="J292" s="2">
        <v>21732.6</v>
      </c>
      <c r="K292" s="2">
        <v>12490</v>
      </c>
      <c r="L292" s="2">
        <v>9242.5999999999985</v>
      </c>
      <c r="M292" s="3">
        <v>41913</v>
      </c>
      <c r="N292" s="4">
        <v>10</v>
      </c>
      <c r="O292" s="1" t="s">
        <v>40</v>
      </c>
      <c r="P292" s="5" t="s">
        <v>22</v>
      </c>
      <c r="Q292" s="2">
        <f>sales[[#This Row],[Profit]]/sales[[#This Row],[Units Sold]]</f>
        <v>7.3999999999999986</v>
      </c>
    </row>
    <row r="293" spans="1:17" x14ac:dyDescent="0.3">
      <c r="A293" t="s">
        <v>17</v>
      </c>
      <c r="B293" t="s">
        <v>23</v>
      </c>
      <c r="C293" s="1" t="s">
        <v>38</v>
      </c>
      <c r="D293" s="1" t="s">
        <v>47</v>
      </c>
      <c r="E293">
        <v>357</v>
      </c>
      <c r="F293" s="2">
        <v>10</v>
      </c>
      <c r="G293" s="2">
        <v>350</v>
      </c>
      <c r="H293" s="2">
        <v>124950</v>
      </c>
      <c r="I293" s="2">
        <v>16243.5</v>
      </c>
      <c r="J293" s="2">
        <v>108706.5</v>
      </c>
      <c r="K293" s="2">
        <v>92820</v>
      </c>
      <c r="L293" s="2">
        <v>15886.5</v>
      </c>
      <c r="M293" s="3">
        <v>41944</v>
      </c>
      <c r="N293" s="4">
        <v>11</v>
      </c>
      <c r="O293" s="1" t="s">
        <v>45</v>
      </c>
      <c r="P293" s="5" t="s">
        <v>22</v>
      </c>
      <c r="Q293" s="2">
        <f>sales[[#This Row],[Profit]]/sales[[#This Row],[Units Sold]]</f>
        <v>44.5</v>
      </c>
    </row>
    <row r="294" spans="1:17" x14ac:dyDescent="0.3">
      <c r="A294" t="s">
        <v>31</v>
      </c>
      <c r="B294" t="s">
        <v>23</v>
      </c>
      <c r="C294" s="1" t="s">
        <v>38</v>
      </c>
      <c r="D294" s="1" t="s">
        <v>47</v>
      </c>
      <c r="E294">
        <v>1013</v>
      </c>
      <c r="F294" s="2">
        <v>10</v>
      </c>
      <c r="G294" s="2">
        <v>12</v>
      </c>
      <c r="H294" s="2">
        <v>12156</v>
      </c>
      <c r="I294" s="2">
        <v>1580.28</v>
      </c>
      <c r="J294" s="2">
        <v>10575.72</v>
      </c>
      <c r="K294" s="2">
        <v>3039</v>
      </c>
      <c r="L294" s="2">
        <v>7536.7199999999993</v>
      </c>
      <c r="M294" s="3">
        <v>41974</v>
      </c>
      <c r="N294" s="4">
        <v>12</v>
      </c>
      <c r="O294" s="1" t="s">
        <v>28</v>
      </c>
      <c r="P294" s="5" t="s">
        <v>22</v>
      </c>
      <c r="Q294" s="2">
        <f>sales[[#This Row],[Profit]]/sales[[#This Row],[Units Sold]]</f>
        <v>7.4399999999999995</v>
      </c>
    </row>
    <row r="295" spans="1:17" x14ac:dyDescent="0.3">
      <c r="A295" t="s">
        <v>17</v>
      </c>
      <c r="B295" t="s">
        <v>25</v>
      </c>
      <c r="C295" s="1" t="s">
        <v>41</v>
      </c>
      <c r="D295" s="1" t="s">
        <v>47</v>
      </c>
      <c r="E295">
        <v>1190</v>
      </c>
      <c r="F295" s="2">
        <v>260</v>
      </c>
      <c r="G295" s="2">
        <v>7</v>
      </c>
      <c r="H295" s="2">
        <v>8330</v>
      </c>
      <c r="I295" s="2">
        <v>1082.9000000000001</v>
      </c>
      <c r="J295" s="2">
        <v>7247.1</v>
      </c>
      <c r="K295" s="2">
        <v>5950</v>
      </c>
      <c r="L295" s="2">
        <v>1297.1000000000004</v>
      </c>
      <c r="M295" s="3">
        <v>41791</v>
      </c>
      <c r="N295" s="4">
        <v>6</v>
      </c>
      <c r="O295" s="1" t="s">
        <v>26</v>
      </c>
      <c r="P295" s="5" t="s">
        <v>22</v>
      </c>
      <c r="Q295" s="2">
        <f>sales[[#This Row],[Profit]]/sales[[#This Row],[Units Sold]]</f>
        <v>1.0900000000000003</v>
      </c>
    </row>
    <row r="296" spans="1:17" x14ac:dyDescent="0.3">
      <c r="A296" t="s">
        <v>31</v>
      </c>
      <c r="B296" t="s">
        <v>27</v>
      </c>
      <c r="C296" s="1" t="s">
        <v>41</v>
      </c>
      <c r="D296" s="1" t="s">
        <v>47</v>
      </c>
      <c r="E296">
        <v>410</v>
      </c>
      <c r="F296" s="2">
        <v>260</v>
      </c>
      <c r="G296" s="2">
        <v>12</v>
      </c>
      <c r="H296" s="2">
        <v>4920</v>
      </c>
      <c r="I296" s="2">
        <v>639.6</v>
      </c>
      <c r="J296" s="2">
        <v>4280.3999999999996</v>
      </c>
      <c r="K296" s="2">
        <v>1230</v>
      </c>
      <c r="L296" s="2">
        <v>3050.3999999999996</v>
      </c>
      <c r="M296" s="3">
        <v>41913</v>
      </c>
      <c r="N296" s="4">
        <v>10</v>
      </c>
      <c r="O296" s="1" t="s">
        <v>40</v>
      </c>
      <c r="P296" s="5" t="s">
        <v>22</v>
      </c>
      <c r="Q296" s="2">
        <f>sales[[#This Row],[Profit]]/sales[[#This Row],[Units Sold]]</f>
        <v>7.4399999999999995</v>
      </c>
    </row>
    <row r="297" spans="1:17" x14ac:dyDescent="0.3">
      <c r="A297" t="s">
        <v>17</v>
      </c>
      <c r="B297" t="s">
        <v>27</v>
      </c>
      <c r="C297" s="1" t="s">
        <v>19</v>
      </c>
      <c r="D297" s="1" t="s">
        <v>47</v>
      </c>
      <c r="E297">
        <v>2579</v>
      </c>
      <c r="F297" s="2">
        <v>3</v>
      </c>
      <c r="G297" s="2">
        <v>20</v>
      </c>
      <c r="H297" s="2">
        <v>51580</v>
      </c>
      <c r="I297" s="2">
        <v>7221.2</v>
      </c>
      <c r="J297" s="2">
        <v>44358.8</v>
      </c>
      <c r="K297" s="2">
        <v>25790</v>
      </c>
      <c r="L297" s="2">
        <v>18568.800000000003</v>
      </c>
      <c r="M297" s="3">
        <v>41730</v>
      </c>
      <c r="N297" s="4">
        <v>4</v>
      </c>
      <c r="O297" s="1" t="s">
        <v>42</v>
      </c>
      <c r="P297" s="5" t="s">
        <v>22</v>
      </c>
      <c r="Q297" s="2">
        <f>sales[[#This Row],[Profit]]/sales[[#This Row],[Units Sold]]</f>
        <v>7.2000000000000011</v>
      </c>
    </row>
    <row r="298" spans="1:17" x14ac:dyDescent="0.3">
      <c r="A298" t="s">
        <v>17</v>
      </c>
      <c r="B298" t="s">
        <v>37</v>
      </c>
      <c r="C298" s="1" t="s">
        <v>19</v>
      </c>
      <c r="D298" s="1" t="s">
        <v>47</v>
      </c>
      <c r="E298">
        <v>1743</v>
      </c>
      <c r="F298" s="2">
        <v>3</v>
      </c>
      <c r="G298" s="2">
        <v>20</v>
      </c>
      <c r="H298" s="2">
        <v>34860</v>
      </c>
      <c r="I298" s="2">
        <v>4880.3999999999996</v>
      </c>
      <c r="J298" s="2">
        <v>29979.599999999999</v>
      </c>
      <c r="K298" s="2">
        <v>17430</v>
      </c>
      <c r="L298" s="2">
        <v>12549.599999999999</v>
      </c>
      <c r="M298" s="3">
        <v>41760</v>
      </c>
      <c r="N298" s="4">
        <v>5</v>
      </c>
      <c r="O298" s="1" t="s">
        <v>44</v>
      </c>
      <c r="P298" s="5" t="s">
        <v>22</v>
      </c>
      <c r="Q298" s="2">
        <f>sales[[#This Row],[Profit]]/sales[[#This Row],[Units Sold]]</f>
        <v>7.1999999999999993</v>
      </c>
    </row>
    <row r="299" spans="1:17" x14ac:dyDescent="0.3">
      <c r="A299" t="s">
        <v>17</v>
      </c>
      <c r="B299" t="s">
        <v>23</v>
      </c>
      <c r="C299" s="1" t="s">
        <v>19</v>
      </c>
      <c r="D299" s="1" t="s">
        <v>47</v>
      </c>
      <c r="E299">
        <v>280</v>
      </c>
      <c r="F299" s="2">
        <v>3</v>
      </c>
      <c r="G299" s="2">
        <v>7</v>
      </c>
      <c r="H299" s="2">
        <v>1960</v>
      </c>
      <c r="I299" s="2">
        <v>274.39999999999998</v>
      </c>
      <c r="J299" s="2">
        <v>1685.6</v>
      </c>
      <c r="K299" s="2">
        <v>1400</v>
      </c>
      <c r="L299" s="2">
        <v>285.59999999999991</v>
      </c>
      <c r="M299" s="3">
        <v>41974</v>
      </c>
      <c r="N299" s="4">
        <v>12</v>
      </c>
      <c r="O299" s="1" t="s">
        <v>28</v>
      </c>
      <c r="P299" s="5" t="s">
        <v>22</v>
      </c>
      <c r="Q299" s="2">
        <f>sales[[#This Row],[Profit]]/sales[[#This Row],[Units Sold]]</f>
        <v>1.0199999999999996</v>
      </c>
    </row>
    <row r="300" spans="1:17" x14ac:dyDescent="0.3">
      <c r="A300" t="s">
        <v>17</v>
      </c>
      <c r="B300" t="s">
        <v>25</v>
      </c>
      <c r="C300" s="1" t="s">
        <v>29</v>
      </c>
      <c r="D300" s="1" t="s">
        <v>47</v>
      </c>
      <c r="E300">
        <v>293</v>
      </c>
      <c r="F300" s="2">
        <v>5</v>
      </c>
      <c r="G300" s="2">
        <v>7</v>
      </c>
      <c r="H300" s="2">
        <v>2051</v>
      </c>
      <c r="I300" s="2">
        <v>287.14</v>
      </c>
      <c r="J300" s="2">
        <v>1763.8600000000001</v>
      </c>
      <c r="K300" s="2">
        <v>1465</v>
      </c>
      <c r="L300" s="2">
        <v>298.86000000000013</v>
      </c>
      <c r="M300" s="3">
        <v>41671</v>
      </c>
      <c r="N300" s="4">
        <v>2</v>
      </c>
      <c r="O300" s="1" t="s">
        <v>39</v>
      </c>
      <c r="P300" s="5" t="s">
        <v>22</v>
      </c>
      <c r="Q300" s="2">
        <f>sales[[#This Row],[Profit]]/sales[[#This Row],[Units Sold]]</f>
        <v>1.0200000000000005</v>
      </c>
    </row>
    <row r="301" spans="1:17" x14ac:dyDescent="0.3">
      <c r="A301" t="s">
        <v>24</v>
      </c>
      <c r="B301" t="s">
        <v>23</v>
      </c>
      <c r="C301" s="1" t="s">
        <v>38</v>
      </c>
      <c r="D301" s="1" t="s">
        <v>47</v>
      </c>
      <c r="E301">
        <v>278</v>
      </c>
      <c r="F301" s="2">
        <v>10</v>
      </c>
      <c r="G301" s="2">
        <v>15</v>
      </c>
      <c r="H301" s="2">
        <v>4170</v>
      </c>
      <c r="I301" s="2">
        <v>583.79999999999995</v>
      </c>
      <c r="J301" s="2">
        <v>3586.2</v>
      </c>
      <c r="K301" s="2">
        <v>2780</v>
      </c>
      <c r="L301" s="2">
        <v>806.19999999999982</v>
      </c>
      <c r="M301" s="3">
        <v>41671</v>
      </c>
      <c r="N301" s="4">
        <v>2</v>
      </c>
      <c r="O301" s="1" t="s">
        <v>39</v>
      </c>
      <c r="P301" s="5" t="s">
        <v>22</v>
      </c>
      <c r="Q301" s="2">
        <f>sales[[#This Row],[Profit]]/sales[[#This Row],[Units Sold]]</f>
        <v>2.8999999999999995</v>
      </c>
    </row>
    <row r="302" spans="1:17" x14ac:dyDescent="0.3">
      <c r="A302" t="s">
        <v>17</v>
      </c>
      <c r="B302" t="s">
        <v>18</v>
      </c>
      <c r="C302" s="1" t="s">
        <v>38</v>
      </c>
      <c r="D302" s="1" t="s">
        <v>47</v>
      </c>
      <c r="E302">
        <v>2428</v>
      </c>
      <c r="F302" s="2">
        <v>10</v>
      </c>
      <c r="G302" s="2">
        <v>20</v>
      </c>
      <c r="H302" s="2">
        <v>48560</v>
      </c>
      <c r="I302" s="2">
        <v>6798.4</v>
      </c>
      <c r="J302" s="2">
        <v>41761.599999999999</v>
      </c>
      <c r="K302" s="2">
        <v>24280</v>
      </c>
      <c r="L302" s="2">
        <v>17481.599999999999</v>
      </c>
      <c r="M302" s="3">
        <v>41699</v>
      </c>
      <c r="N302" s="4">
        <v>3</v>
      </c>
      <c r="O302" s="1" t="s">
        <v>30</v>
      </c>
      <c r="P302" s="5" t="s">
        <v>22</v>
      </c>
      <c r="Q302" s="2">
        <f>sales[[#This Row],[Profit]]/sales[[#This Row],[Units Sold]]</f>
        <v>7.1999999999999993</v>
      </c>
    </row>
    <row r="303" spans="1:17" x14ac:dyDescent="0.3">
      <c r="A303" t="s">
        <v>24</v>
      </c>
      <c r="B303" t="s">
        <v>37</v>
      </c>
      <c r="C303" s="1" t="s">
        <v>38</v>
      </c>
      <c r="D303" s="1" t="s">
        <v>47</v>
      </c>
      <c r="E303">
        <v>1767</v>
      </c>
      <c r="F303" s="2">
        <v>10</v>
      </c>
      <c r="G303" s="2">
        <v>15</v>
      </c>
      <c r="H303" s="2">
        <v>26505</v>
      </c>
      <c r="I303" s="2">
        <v>3710.7</v>
      </c>
      <c r="J303" s="2">
        <v>22794.3</v>
      </c>
      <c r="K303" s="2">
        <v>17670</v>
      </c>
      <c r="L303" s="2">
        <v>5124.2999999999993</v>
      </c>
      <c r="M303" s="3">
        <v>41883</v>
      </c>
      <c r="N303" s="4">
        <v>9</v>
      </c>
      <c r="O303" s="1" t="s">
        <v>36</v>
      </c>
      <c r="P303" s="5" t="s">
        <v>22</v>
      </c>
      <c r="Q303" s="2">
        <f>sales[[#This Row],[Profit]]/sales[[#This Row],[Units Sold]]</f>
        <v>2.8999999999999995</v>
      </c>
    </row>
    <row r="304" spans="1:17" x14ac:dyDescent="0.3">
      <c r="A304" t="s">
        <v>31</v>
      </c>
      <c r="B304" t="s">
        <v>25</v>
      </c>
      <c r="C304" s="1" t="s">
        <v>38</v>
      </c>
      <c r="D304" s="1" t="s">
        <v>47</v>
      </c>
      <c r="E304">
        <v>1393</v>
      </c>
      <c r="F304" s="2">
        <v>10</v>
      </c>
      <c r="G304" s="2">
        <v>12</v>
      </c>
      <c r="H304" s="2">
        <v>16716</v>
      </c>
      <c r="I304" s="2">
        <v>2340.2399999999998</v>
      </c>
      <c r="J304" s="2">
        <v>14375.76</v>
      </c>
      <c r="K304" s="2">
        <v>4179</v>
      </c>
      <c r="L304" s="2">
        <v>10196.76</v>
      </c>
      <c r="M304" s="3">
        <v>41913</v>
      </c>
      <c r="N304" s="4">
        <v>10</v>
      </c>
      <c r="O304" s="1" t="s">
        <v>40</v>
      </c>
      <c r="P304" s="5" t="s">
        <v>22</v>
      </c>
      <c r="Q304" s="2">
        <f>sales[[#This Row],[Profit]]/sales[[#This Row],[Units Sold]]</f>
        <v>7.32</v>
      </c>
    </row>
    <row r="305" spans="1:17" x14ac:dyDescent="0.3">
      <c r="A305" t="s">
        <v>31</v>
      </c>
      <c r="B305" t="s">
        <v>25</v>
      </c>
      <c r="C305" s="1" t="s">
        <v>41</v>
      </c>
      <c r="D305" s="1" t="s">
        <v>47</v>
      </c>
      <c r="E305">
        <v>1393</v>
      </c>
      <c r="F305" s="2">
        <v>260</v>
      </c>
      <c r="G305" s="2">
        <v>12</v>
      </c>
      <c r="H305" s="2">
        <v>16716</v>
      </c>
      <c r="I305" s="2">
        <v>2340.2399999999998</v>
      </c>
      <c r="J305" s="2">
        <v>14375.76</v>
      </c>
      <c r="K305" s="2">
        <v>4179</v>
      </c>
      <c r="L305" s="2">
        <v>10196.76</v>
      </c>
      <c r="M305" s="3">
        <v>41913</v>
      </c>
      <c r="N305" s="4">
        <v>10</v>
      </c>
      <c r="O305" s="1" t="s">
        <v>40</v>
      </c>
      <c r="P305" s="5" t="s">
        <v>22</v>
      </c>
      <c r="Q305" s="2">
        <f>sales[[#This Row],[Profit]]/sales[[#This Row],[Units Sold]]</f>
        <v>7.32</v>
      </c>
    </row>
    <row r="306" spans="1:17" x14ac:dyDescent="0.3">
      <c r="A306" t="s">
        <v>34</v>
      </c>
      <c r="B306" t="s">
        <v>27</v>
      </c>
      <c r="C306" s="1" t="s">
        <v>19</v>
      </c>
      <c r="D306" s="1" t="s">
        <v>47</v>
      </c>
      <c r="E306">
        <v>801</v>
      </c>
      <c r="F306" s="2">
        <v>3</v>
      </c>
      <c r="G306" s="2">
        <v>300</v>
      </c>
      <c r="H306" s="2">
        <v>240300</v>
      </c>
      <c r="I306" s="2">
        <v>33642</v>
      </c>
      <c r="J306" s="2">
        <v>206658</v>
      </c>
      <c r="K306" s="2">
        <v>200250</v>
      </c>
      <c r="L306" s="2">
        <v>6408</v>
      </c>
      <c r="M306" s="3">
        <v>41821</v>
      </c>
      <c r="N306" s="4">
        <v>7</v>
      </c>
      <c r="O306" s="1" t="s">
        <v>33</v>
      </c>
      <c r="P306" s="5" t="s">
        <v>22</v>
      </c>
      <c r="Q306" s="2">
        <f>sales[[#This Row],[Profit]]/sales[[#This Row],[Units Sold]]</f>
        <v>8</v>
      </c>
    </row>
    <row r="307" spans="1:17" x14ac:dyDescent="0.3">
      <c r="A307" t="s">
        <v>34</v>
      </c>
      <c r="B307" t="s">
        <v>18</v>
      </c>
      <c r="C307" s="1" t="s">
        <v>19</v>
      </c>
      <c r="D307" s="1" t="s">
        <v>47</v>
      </c>
      <c r="E307">
        <v>1496</v>
      </c>
      <c r="F307" s="2">
        <v>3</v>
      </c>
      <c r="G307" s="2">
        <v>300</v>
      </c>
      <c r="H307" s="2">
        <v>448800</v>
      </c>
      <c r="I307" s="2">
        <v>62832</v>
      </c>
      <c r="J307" s="2">
        <v>385968</v>
      </c>
      <c r="K307" s="2">
        <v>374000</v>
      </c>
      <c r="L307" s="2">
        <v>11968</v>
      </c>
      <c r="M307" s="3">
        <v>41913</v>
      </c>
      <c r="N307" s="4">
        <v>10</v>
      </c>
      <c r="O307" s="1" t="s">
        <v>40</v>
      </c>
      <c r="P307" s="5" t="s">
        <v>22</v>
      </c>
      <c r="Q307" s="2">
        <f>sales[[#This Row],[Profit]]/sales[[#This Row],[Units Sold]]</f>
        <v>8</v>
      </c>
    </row>
    <row r="308" spans="1:17" x14ac:dyDescent="0.3">
      <c r="A308" t="s">
        <v>34</v>
      </c>
      <c r="B308" t="s">
        <v>37</v>
      </c>
      <c r="C308" s="1" t="s">
        <v>19</v>
      </c>
      <c r="D308" s="1" t="s">
        <v>47</v>
      </c>
      <c r="E308">
        <v>1010</v>
      </c>
      <c r="F308" s="2">
        <v>3</v>
      </c>
      <c r="G308" s="2">
        <v>300</v>
      </c>
      <c r="H308" s="2">
        <v>303000</v>
      </c>
      <c r="I308" s="2">
        <v>42420</v>
      </c>
      <c r="J308" s="2">
        <v>260580</v>
      </c>
      <c r="K308" s="2">
        <v>252500</v>
      </c>
      <c r="L308" s="2">
        <v>8080</v>
      </c>
      <c r="M308" s="3">
        <v>41913</v>
      </c>
      <c r="N308" s="4">
        <v>10</v>
      </c>
      <c r="O308" s="1" t="s">
        <v>40</v>
      </c>
      <c r="P308" s="5" t="s">
        <v>22</v>
      </c>
      <c r="Q308" s="2">
        <f>sales[[#This Row],[Profit]]/sales[[#This Row],[Units Sold]]</f>
        <v>8</v>
      </c>
    </row>
    <row r="309" spans="1:17" x14ac:dyDescent="0.3">
      <c r="A309" t="s">
        <v>24</v>
      </c>
      <c r="B309" t="s">
        <v>23</v>
      </c>
      <c r="C309" s="1" t="s">
        <v>19</v>
      </c>
      <c r="D309" s="1" t="s">
        <v>47</v>
      </c>
      <c r="E309">
        <v>1513</v>
      </c>
      <c r="F309" s="2">
        <v>3</v>
      </c>
      <c r="G309" s="2">
        <v>15</v>
      </c>
      <c r="H309" s="2">
        <v>22695</v>
      </c>
      <c r="I309" s="2">
        <v>3177.3</v>
      </c>
      <c r="J309" s="2">
        <v>19517.7</v>
      </c>
      <c r="K309" s="2">
        <v>15130</v>
      </c>
      <c r="L309" s="2">
        <v>4387.7000000000007</v>
      </c>
      <c r="M309" s="3">
        <v>41944</v>
      </c>
      <c r="N309" s="4">
        <v>11</v>
      </c>
      <c r="O309" s="1" t="s">
        <v>45</v>
      </c>
      <c r="P309" s="5" t="s">
        <v>22</v>
      </c>
      <c r="Q309" s="2">
        <f>sales[[#This Row],[Profit]]/sales[[#This Row],[Units Sold]]</f>
        <v>2.9000000000000004</v>
      </c>
    </row>
    <row r="310" spans="1:17" x14ac:dyDescent="0.3">
      <c r="A310" t="s">
        <v>24</v>
      </c>
      <c r="B310" t="s">
        <v>18</v>
      </c>
      <c r="C310" s="1" t="s">
        <v>19</v>
      </c>
      <c r="D310" s="1" t="s">
        <v>47</v>
      </c>
      <c r="E310">
        <v>2300</v>
      </c>
      <c r="F310" s="2">
        <v>3</v>
      </c>
      <c r="G310" s="2">
        <v>15</v>
      </c>
      <c r="H310" s="2">
        <v>34500</v>
      </c>
      <c r="I310" s="2">
        <v>4830</v>
      </c>
      <c r="J310" s="2">
        <v>29670</v>
      </c>
      <c r="K310" s="2">
        <v>23000</v>
      </c>
      <c r="L310" s="2">
        <v>6670</v>
      </c>
      <c r="M310" s="3">
        <v>41974</v>
      </c>
      <c r="N310" s="4">
        <v>12</v>
      </c>
      <c r="O310" s="1" t="s">
        <v>28</v>
      </c>
      <c r="P310" s="5" t="s">
        <v>22</v>
      </c>
      <c r="Q310" s="2">
        <f>sales[[#This Row],[Profit]]/sales[[#This Row],[Units Sold]]</f>
        <v>2.9</v>
      </c>
    </row>
    <row r="311" spans="1:17" x14ac:dyDescent="0.3">
      <c r="A311" t="s">
        <v>17</v>
      </c>
      <c r="B311" t="s">
        <v>18</v>
      </c>
      <c r="C311" s="1" t="s">
        <v>29</v>
      </c>
      <c r="D311" s="1" t="s">
        <v>47</v>
      </c>
      <c r="E311">
        <v>2227.5</v>
      </c>
      <c r="F311" s="2">
        <v>5</v>
      </c>
      <c r="G311" s="2">
        <v>350</v>
      </c>
      <c r="H311" s="2">
        <v>779625</v>
      </c>
      <c r="I311" s="2">
        <v>109147.5</v>
      </c>
      <c r="J311" s="2">
        <v>670477.5</v>
      </c>
      <c r="K311" s="2">
        <v>579150</v>
      </c>
      <c r="L311" s="2">
        <v>91327.5</v>
      </c>
      <c r="M311" s="3">
        <v>41640</v>
      </c>
      <c r="N311" s="4">
        <v>1</v>
      </c>
      <c r="O311" s="1" t="s">
        <v>21</v>
      </c>
      <c r="P311" s="5" t="s">
        <v>22</v>
      </c>
      <c r="Q311" s="2">
        <f>sales[[#This Row],[Profit]]/sales[[#This Row],[Units Sold]]</f>
        <v>41</v>
      </c>
    </row>
    <row r="312" spans="1:17" x14ac:dyDescent="0.3">
      <c r="A312" t="s">
        <v>17</v>
      </c>
      <c r="B312" t="s">
        <v>23</v>
      </c>
      <c r="C312" s="1" t="s">
        <v>29</v>
      </c>
      <c r="D312" s="1" t="s">
        <v>47</v>
      </c>
      <c r="E312">
        <v>1199</v>
      </c>
      <c r="F312" s="2">
        <v>5</v>
      </c>
      <c r="G312" s="2">
        <v>350</v>
      </c>
      <c r="H312" s="2">
        <v>419650</v>
      </c>
      <c r="I312" s="2">
        <v>58751</v>
      </c>
      <c r="J312" s="2">
        <v>360899</v>
      </c>
      <c r="K312" s="2">
        <v>311740</v>
      </c>
      <c r="L312" s="2">
        <v>49159</v>
      </c>
      <c r="M312" s="3">
        <v>41730</v>
      </c>
      <c r="N312" s="4">
        <v>4</v>
      </c>
      <c r="O312" s="1" t="s">
        <v>42</v>
      </c>
      <c r="P312" s="5" t="s">
        <v>22</v>
      </c>
      <c r="Q312" s="2">
        <f>sales[[#This Row],[Profit]]/sales[[#This Row],[Units Sold]]</f>
        <v>41</v>
      </c>
    </row>
    <row r="313" spans="1:17" x14ac:dyDescent="0.3">
      <c r="A313" t="s">
        <v>17</v>
      </c>
      <c r="B313" t="s">
        <v>18</v>
      </c>
      <c r="C313" s="1" t="s">
        <v>29</v>
      </c>
      <c r="D313" s="1" t="s">
        <v>47</v>
      </c>
      <c r="E313">
        <v>200</v>
      </c>
      <c r="F313" s="2">
        <v>5</v>
      </c>
      <c r="G313" s="2">
        <v>350</v>
      </c>
      <c r="H313" s="2">
        <v>70000</v>
      </c>
      <c r="I313" s="2">
        <v>9800</v>
      </c>
      <c r="J313" s="2">
        <v>60200</v>
      </c>
      <c r="K313" s="2">
        <v>52000</v>
      </c>
      <c r="L313" s="2">
        <v>8200</v>
      </c>
      <c r="M313" s="3">
        <v>41760</v>
      </c>
      <c r="N313" s="4">
        <v>5</v>
      </c>
      <c r="O313" s="1" t="s">
        <v>44</v>
      </c>
      <c r="P313" s="5" t="s">
        <v>22</v>
      </c>
      <c r="Q313" s="2">
        <f>sales[[#This Row],[Profit]]/sales[[#This Row],[Units Sold]]</f>
        <v>41</v>
      </c>
    </row>
    <row r="314" spans="1:17" x14ac:dyDescent="0.3">
      <c r="A314" t="s">
        <v>17</v>
      </c>
      <c r="B314" t="s">
        <v>18</v>
      </c>
      <c r="C314" s="1" t="s">
        <v>29</v>
      </c>
      <c r="D314" s="1" t="s">
        <v>47</v>
      </c>
      <c r="E314">
        <v>388</v>
      </c>
      <c r="F314" s="2">
        <v>5</v>
      </c>
      <c r="G314" s="2">
        <v>7</v>
      </c>
      <c r="H314" s="2">
        <v>2716</v>
      </c>
      <c r="I314" s="2">
        <v>380.24</v>
      </c>
      <c r="J314" s="2">
        <v>2335.7600000000002</v>
      </c>
      <c r="K314" s="2">
        <v>1940</v>
      </c>
      <c r="L314" s="2">
        <v>395.76000000000022</v>
      </c>
      <c r="M314" s="3">
        <v>41883</v>
      </c>
      <c r="N314" s="4">
        <v>9</v>
      </c>
      <c r="O314" s="1" t="s">
        <v>36</v>
      </c>
      <c r="P314" s="5" t="s">
        <v>22</v>
      </c>
      <c r="Q314" s="2">
        <f>sales[[#This Row],[Profit]]/sales[[#This Row],[Units Sold]]</f>
        <v>1.0200000000000005</v>
      </c>
    </row>
    <row r="315" spans="1:17" x14ac:dyDescent="0.3">
      <c r="A315" t="s">
        <v>24</v>
      </c>
      <c r="B315" t="s">
        <v>18</v>
      </c>
      <c r="C315" s="1" t="s">
        <v>29</v>
      </c>
      <c r="D315" s="1" t="s">
        <v>47</v>
      </c>
      <c r="E315">
        <v>2300</v>
      </c>
      <c r="F315" s="2">
        <v>5</v>
      </c>
      <c r="G315" s="2">
        <v>15</v>
      </c>
      <c r="H315" s="2">
        <v>34500</v>
      </c>
      <c r="I315" s="2">
        <v>4830</v>
      </c>
      <c r="J315" s="2">
        <v>29670</v>
      </c>
      <c r="K315" s="2">
        <v>23000</v>
      </c>
      <c r="L315" s="2">
        <v>6670</v>
      </c>
      <c r="M315" s="3">
        <v>41974</v>
      </c>
      <c r="N315" s="4">
        <v>12</v>
      </c>
      <c r="O315" s="1" t="s">
        <v>28</v>
      </c>
      <c r="P315" s="5" t="s">
        <v>22</v>
      </c>
      <c r="Q315" s="2">
        <f>sales[[#This Row],[Profit]]/sales[[#This Row],[Units Sold]]</f>
        <v>2.9</v>
      </c>
    </row>
    <row r="316" spans="1:17" x14ac:dyDescent="0.3">
      <c r="A316" t="s">
        <v>17</v>
      </c>
      <c r="B316" t="s">
        <v>27</v>
      </c>
      <c r="C316" s="1" t="s">
        <v>38</v>
      </c>
      <c r="D316" s="1" t="s">
        <v>47</v>
      </c>
      <c r="E316">
        <v>260</v>
      </c>
      <c r="F316" s="2">
        <v>10</v>
      </c>
      <c r="G316" s="2">
        <v>20</v>
      </c>
      <c r="H316" s="2">
        <v>5200</v>
      </c>
      <c r="I316" s="2">
        <v>728</v>
      </c>
      <c r="J316" s="2">
        <v>4472</v>
      </c>
      <c r="K316" s="2">
        <v>2600</v>
      </c>
      <c r="L316" s="2">
        <v>1872</v>
      </c>
      <c r="M316" s="3">
        <v>41671</v>
      </c>
      <c r="N316" s="4">
        <v>2</v>
      </c>
      <c r="O316" s="1" t="s">
        <v>39</v>
      </c>
      <c r="P316" s="5" t="s">
        <v>22</v>
      </c>
      <c r="Q316" s="2">
        <f>sales[[#This Row],[Profit]]/sales[[#This Row],[Units Sold]]</f>
        <v>7.2</v>
      </c>
    </row>
    <row r="317" spans="1:17" x14ac:dyDescent="0.3">
      <c r="A317" t="s">
        <v>31</v>
      </c>
      <c r="B317" t="s">
        <v>37</v>
      </c>
      <c r="C317" s="1" t="s">
        <v>38</v>
      </c>
      <c r="D317" s="1" t="s">
        <v>47</v>
      </c>
      <c r="E317">
        <v>2914</v>
      </c>
      <c r="F317" s="2">
        <v>10</v>
      </c>
      <c r="G317" s="2">
        <v>12</v>
      </c>
      <c r="H317" s="2">
        <v>34968</v>
      </c>
      <c r="I317" s="2">
        <v>4895.5200000000004</v>
      </c>
      <c r="J317" s="2">
        <v>30072.48</v>
      </c>
      <c r="K317" s="2">
        <v>8742</v>
      </c>
      <c r="L317" s="2">
        <v>21330.48</v>
      </c>
      <c r="M317" s="3">
        <v>41913</v>
      </c>
      <c r="N317" s="4">
        <v>10</v>
      </c>
      <c r="O317" s="1" t="s">
        <v>40</v>
      </c>
      <c r="P317" s="5" t="s">
        <v>22</v>
      </c>
      <c r="Q317" s="2">
        <f>sales[[#This Row],[Profit]]/sales[[#This Row],[Units Sold]]</f>
        <v>7.32</v>
      </c>
    </row>
    <row r="318" spans="1:17" x14ac:dyDescent="0.3">
      <c r="A318" t="s">
        <v>17</v>
      </c>
      <c r="B318" t="s">
        <v>25</v>
      </c>
      <c r="C318" s="1" t="s">
        <v>38</v>
      </c>
      <c r="D318" s="1" t="s">
        <v>47</v>
      </c>
      <c r="E318">
        <v>1731</v>
      </c>
      <c r="F318" s="2">
        <v>10</v>
      </c>
      <c r="G318" s="2">
        <v>7</v>
      </c>
      <c r="H318" s="2">
        <v>12117</v>
      </c>
      <c r="I318" s="2">
        <v>1696.38</v>
      </c>
      <c r="J318" s="2">
        <v>10420.619999999999</v>
      </c>
      <c r="K318" s="2">
        <v>8655</v>
      </c>
      <c r="L318" s="2">
        <v>1765.619999999999</v>
      </c>
      <c r="M318" s="3">
        <v>41913</v>
      </c>
      <c r="N318" s="4">
        <v>10</v>
      </c>
      <c r="O318" s="1" t="s">
        <v>40</v>
      </c>
      <c r="P318" s="5" t="s">
        <v>22</v>
      </c>
      <c r="Q318" s="2">
        <f>sales[[#This Row],[Profit]]/sales[[#This Row],[Units Sold]]</f>
        <v>1.0199999999999994</v>
      </c>
    </row>
    <row r="319" spans="1:17" x14ac:dyDescent="0.3">
      <c r="A319" t="s">
        <v>17</v>
      </c>
      <c r="B319" t="s">
        <v>18</v>
      </c>
      <c r="C319" s="1" t="s">
        <v>38</v>
      </c>
      <c r="D319" s="1" t="s">
        <v>47</v>
      </c>
      <c r="E319">
        <v>700</v>
      </c>
      <c r="F319" s="2">
        <v>10</v>
      </c>
      <c r="G319" s="2">
        <v>350</v>
      </c>
      <c r="H319" s="2">
        <v>245000</v>
      </c>
      <c r="I319" s="2">
        <v>34300</v>
      </c>
      <c r="J319" s="2">
        <v>210700</v>
      </c>
      <c r="K319" s="2">
        <v>182000</v>
      </c>
      <c r="L319" s="2">
        <v>28700</v>
      </c>
      <c r="M319" s="3">
        <v>41944</v>
      </c>
      <c r="N319" s="4">
        <v>11</v>
      </c>
      <c r="O319" s="1" t="s">
        <v>45</v>
      </c>
      <c r="P319" s="5" t="s">
        <v>22</v>
      </c>
      <c r="Q319" s="2">
        <f>sales[[#This Row],[Profit]]/sales[[#This Row],[Units Sold]]</f>
        <v>41</v>
      </c>
    </row>
    <row r="320" spans="1:17" x14ac:dyDescent="0.3">
      <c r="A320" t="s">
        <v>17</v>
      </c>
      <c r="B320" t="s">
        <v>37</v>
      </c>
      <c r="C320" s="1" t="s">
        <v>38</v>
      </c>
      <c r="D320" s="1" t="s">
        <v>47</v>
      </c>
      <c r="E320">
        <v>1177</v>
      </c>
      <c r="F320" s="2">
        <v>10</v>
      </c>
      <c r="G320" s="2">
        <v>350</v>
      </c>
      <c r="H320" s="2">
        <v>411950</v>
      </c>
      <c r="I320" s="2">
        <v>57673</v>
      </c>
      <c r="J320" s="2">
        <v>354277</v>
      </c>
      <c r="K320" s="2">
        <v>306020</v>
      </c>
      <c r="L320" s="2">
        <v>48257</v>
      </c>
      <c r="M320" s="3">
        <v>41944</v>
      </c>
      <c r="N320" s="4">
        <v>11</v>
      </c>
      <c r="O320" s="1" t="s">
        <v>45</v>
      </c>
      <c r="P320" s="5" t="s">
        <v>22</v>
      </c>
      <c r="Q320" s="2">
        <f>sales[[#This Row],[Profit]]/sales[[#This Row],[Units Sold]]</f>
        <v>41</v>
      </c>
    </row>
    <row r="321" spans="1:17" x14ac:dyDescent="0.3">
      <c r="A321" t="s">
        <v>34</v>
      </c>
      <c r="B321" t="s">
        <v>18</v>
      </c>
      <c r="C321" s="1" t="s">
        <v>41</v>
      </c>
      <c r="D321" s="1" t="s">
        <v>47</v>
      </c>
      <c r="E321">
        <v>888</v>
      </c>
      <c r="F321" s="2">
        <v>260</v>
      </c>
      <c r="G321" s="2">
        <v>300</v>
      </c>
      <c r="H321" s="2">
        <v>266400</v>
      </c>
      <c r="I321" s="2">
        <v>37296</v>
      </c>
      <c r="J321" s="2">
        <v>229104</v>
      </c>
      <c r="K321" s="2">
        <v>222000</v>
      </c>
      <c r="L321" s="2">
        <v>7104</v>
      </c>
      <c r="M321" s="3">
        <v>41699</v>
      </c>
      <c r="N321" s="4">
        <v>3</v>
      </c>
      <c r="O321" s="1" t="s">
        <v>30</v>
      </c>
      <c r="P321" s="5" t="s">
        <v>22</v>
      </c>
      <c r="Q321" s="2">
        <f>sales[[#This Row],[Profit]]/sales[[#This Row],[Units Sold]]</f>
        <v>8</v>
      </c>
    </row>
    <row r="322" spans="1:17" x14ac:dyDescent="0.3">
      <c r="A322" t="s">
        <v>31</v>
      </c>
      <c r="B322" t="s">
        <v>25</v>
      </c>
      <c r="C322" s="1" t="s">
        <v>41</v>
      </c>
      <c r="D322" s="1" t="s">
        <v>47</v>
      </c>
      <c r="E322">
        <v>2475</v>
      </c>
      <c r="F322" s="2">
        <v>260</v>
      </c>
      <c r="G322" s="2">
        <v>12</v>
      </c>
      <c r="H322" s="2">
        <v>29700</v>
      </c>
      <c r="I322" s="2">
        <v>4158</v>
      </c>
      <c r="J322" s="2">
        <v>25542</v>
      </c>
      <c r="K322" s="2">
        <v>7425</v>
      </c>
      <c r="L322" s="2">
        <v>18117</v>
      </c>
      <c r="M322" s="3">
        <v>41852</v>
      </c>
      <c r="N322" s="4">
        <v>8</v>
      </c>
      <c r="O322" s="1" t="s">
        <v>35</v>
      </c>
      <c r="P322" s="5" t="s">
        <v>22</v>
      </c>
      <c r="Q322" s="2">
        <f>sales[[#This Row],[Profit]]/sales[[#This Row],[Units Sold]]</f>
        <v>7.32</v>
      </c>
    </row>
    <row r="323" spans="1:17" x14ac:dyDescent="0.3">
      <c r="A323" t="s">
        <v>31</v>
      </c>
      <c r="B323" t="s">
        <v>37</v>
      </c>
      <c r="C323" s="1" t="s">
        <v>41</v>
      </c>
      <c r="D323" s="1" t="s">
        <v>47</v>
      </c>
      <c r="E323">
        <v>2914</v>
      </c>
      <c r="F323" s="2">
        <v>260</v>
      </c>
      <c r="G323" s="2">
        <v>12</v>
      </c>
      <c r="H323" s="2">
        <v>34968</v>
      </c>
      <c r="I323" s="2">
        <v>4895.5200000000004</v>
      </c>
      <c r="J323" s="2">
        <v>30072.48</v>
      </c>
      <c r="K323" s="2">
        <v>8742</v>
      </c>
      <c r="L323" s="2">
        <v>21330.48</v>
      </c>
      <c r="M323" s="3">
        <v>41913</v>
      </c>
      <c r="N323" s="4">
        <v>10</v>
      </c>
      <c r="O323" s="1" t="s">
        <v>40</v>
      </c>
      <c r="P323" s="5" t="s">
        <v>22</v>
      </c>
      <c r="Q323" s="2">
        <f>sales[[#This Row],[Profit]]/sales[[#This Row],[Units Sold]]</f>
        <v>7.32</v>
      </c>
    </row>
    <row r="324" spans="1:17" x14ac:dyDescent="0.3">
      <c r="A324" t="s">
        <v>17</v>
      </c>
      <c r="B324" t="s">
        <v>25</v>
      </c>
      <c r="C324" s="1" t="s">
        <v>41</v>
      </c>
      <c r="D324" s="1" t="s">
        <v>47</v>
      </c>
      <c r="E324">
        <v>1731</v>
      </c>
      <c r="F324" s="2">
        <v>260</v>
      </c>
      <c r="G324" s="2">
        <v>7</v>
      </c>
      <c r="H324" s="2">
        <v>12117</v>
      </c>
      <c r="I324" s="2">
        <v>1696.38</v>
      </c>
      <c r="J324" s="2">
        <v>10420.619999999999</v>
      </c>
      <c r="K324" s="2">
        <v>8655</v>
      </c>
      <c r="L324" s="2">
        <v>1765.619999999999</v>
      </c>
      <c r="M324" s="3">
        <v>41913</v>
      </c>
      <c r="N324" s="4">
        <v>10</v>
      </c>
      <c r="O324" s="1" t="s">
        <v>40</v>
      </c>
      <c r="P324" s="5" t="s">
        <v>22</v>
      </c>
      <c r="Q324" s="2">
        <f>sales[[#This Row],[Profit]]/sales[[#This Row],[Units Sold]]</f>
        <v>1.0199999999999994</v>
      </c>
    </row>
    <row r="325" spans="1:17" x14ac:dyDescent="0.3">
      <c r="A325" t="s">
        <v>34</v>
      </c>
      <c r="B325" t="s">
        <v>27</v>
      </c>
      <c r="C325" s="1" t="s">
        <v>29</v>
      </c>
      <c r="D325" s="1" t="s">
        <v>47</v>
      </c>
      <c r="E325">
        <v>546</v>
      </c>
      <c r="F325" s="2">
        <v>5</v>
      </c>
      <c r="G325" s="2">
        <v>300</v>
      </c>
      <c r="H325" s="2">
        <v>163800</v>
      </c>
      <c r="I325" s="2">
        <v>24570</v>
      </c>
      <c r="J325" s="2">
        <v>139230</v>
      </c>
      <c r="K325" s="2">
        <v>136500</v>
      </c>
      <c r="L325" s="2">
        <v>2730</v>
      </c>
      <c r="M325" s="3">
        <v>41913</v>
      </c>
      <c r="N325" s="4">
        <v>10</v>
      </c>
      <c r="O325" s="1" t="s">
        <v>40</v>
      </c>
      <c r="P325" s="5" t="s">
        <v>22</v>
      </c>
      <c r="Q325" s="2">
        <f>sales[[#This Row],[Profit]]/sales[[#This Row],[Units Sold]]</f>
        <v>5</v>
      </c>
    </row>
    <row r="326" spans="1:17" x14ac:dyDescent="0.3">
      <c r="A326" t="s">
        <v>17</v>
      </c>
      <c r="B326" t="s">
        <v>23</v>
      </c>
      <c r="C326" s="1" t="s">
        <v>38</v>
      </c>
      <c r="D326" s="1" t="s">
        <v>47</v>
      </c>
      <c r="E326">
        <v>1158</v>
      </c>
      <c r="F326" s="2">
        <v>10</v>
      </c>
      <c r="G326" s="2">
        <v>20</v>
      </c>
      <c r="H326" s="2">
        <v>23160</v>
      </c>
      <c r="I326" s="2">
        <v>3474</v>
      </c>
      <c r="J326" s="2">
        <v>19686</v>
      </c>
      <c r="K326" s="2">
        <v>11580</v>
      </c>
      <c r="L326" s="2">
        <v>8106</v>
      </c>
      <c r="M326" s="3">
        <v>41699</v>
      </c>
      <c r="N326" s="4">
        <v>3</v>
      </c>
      <c r="O326" s="1" t="s">
        <v>30</v>
      </c>
      <c r="P326" s="5" t="s">
        <v>22</v>
      </c>
      <c r="Q326" s="2">
        <f>sales[[#This Row],[Profit]]/sales[[#This Row],[Units Sold]]</f>
        <v>7</v>
      </c>
    </row>
    <row r="327" spans="1:17" x14ac:dyDescent="0.3">
      <c r="A327" t="s">
        <v>24</v>
      </c>
      <c r="B327" t="s">
        <v>18</v>
      </c>
      <c r="C327" s="1" t="s">
        <v>38</v>
      </c>
      <c r="D327" s="1" t="s">
        <v>47</v>
      </c>
      <c r="E327">
        <v>2559</v>
      </c>
      <c r="F327" s="2">
        <v>10</v>
      </c>
      <c r="G327" s="2">
        <v>15</v>
      </c>
      <c r="H327" s="2">
        <f>sales[[#This Row],[Sale Price]]*sales[[#This Row],[Units Sold]]</f>
        <v>38385</v>
      </c>
      <c r="I327" s="2">
        <v>5757.75</v>
      </c>
      <c r="J327" s="2">
        <f>sales[[#This Row],[Gross Sales]]-sales[[#This Row],[Discounts]]</f>
        <v>32627.25</v>
      </c>
      <c r="K327" s="2">
        <v>25590</v>
      </c>
      <c r="L327" s="2">
        <f>sales[[#This Row],[ Sales]]-sales[[#This Row],[COGS]]</f>
        <v>7037.25</v>
      </c>
      <c r="M327" s="3">
        <v>41730</v>
      </c>
      <c r="N327" s="4">
        <v>4</v>
      </c>
      <c r="O327" s="1" t="s">
        <v>42</v>
      </c>
      <c r="P327" s="5" t="s">
        <v>22</v>
      </c>
      <c r="Q327" s="2">
        <f>sales[[#This Row],[Profit]]/sales[[#This Row],[Units Sold]]</f>
        <v>2.75</v>
      </c>
    </row>
    <row r="328" spans="1:17" x14ac:dyDescent="0.3">
      <c r="A328" t="s">
        <v>17</v>
      </c>
      <c r="B328" t="s">
        <v>27</v>
      </c>
      <c r="C328" s="1" t="s">
        <v>38</v>
      </c>
      <c r="D328" s="1" t="s">
        <v>47</v>
      </c>
      <c r="E328">
        <v>2535</v>
      </c>
      <c r="F328" s="2">
        <v>10</v>
      </c>
      <c r="G328" s="2">
        <v>7</v>
      </c>
      <c r="H328" s="2">
        <v>17745</v>
      </c>
      <c r="I328" s="2">
        <v>2661.75</v>
      </c>
      <c r="J328" s="2">
        <v>15083.25</v>
      </c>
      <c r="K328" s="2">
        <v>12675</v>
      </c>
      <c r="L328" s="2">
        <v>2408.25</v>
      </c>
      <c r="M328" s="3">
        <v>41730</v>
      </c>
      <c r="N328" s="4">
        <v>4</v>
      </c>
      <c r="O328" s="1" t="s">
        <v>42</v>
      </c>
      <c r="P328" s="5" t="s">
        <v>22</v>
      </c>
      <c r="Q328" s="2">
        <f>sales[[#This Row],[Profit]]/sales[[#This Row],[Units Sold]]</f>
        <v>0.95</v>
      </c>
    </row>
    <row r="329" spans="1:17" x14ac:dyDescent="0.3">
      <c r="A329" t="s">
        <v>17</v>
      </c>
      <c r="B329" t="s">
        <v>27</v>
      </c>
      <c r="C329" s="1" t="s">
        <v>38</v>
      </c>
      <c r="D329" s="1" t="s">
        <v>47</v>
      </c>
      <c r="E329">
        <v>2851</v>
      </c>
      <c r="F329" s="2">
        <v>10</v>
      </c>
      <c r="G329" s="2">
        <v>350</v>
      </c>
      <c r="H329" s="2">
        <v>997850</v>
      </c>
      <c r="I329" s="2">
        <v>149677.5</v>
      </c>
      <c r="J329" s="2">
        <v>848172.5</v>
      </c>
      <c r="K329" s="2">
        <v>741260</v>
      </c>
      <c r="L329" s="2">
        <v>106912.5</v>
      </c>
      <c r="M329" s="3">
        <v>41760</v>
      </c>
      <c r="N329" s="4">
        <v>5</v>
      </c>
      <c r="O329" s="1" t="s">
        <v>44</v>
      </c>
      <c r="P329" s="5" t="s">
        <v>22</v>
      </c>
      <c r="Q329" s="2">
        <f>sales[[#This Row],[Profit]]/sales[[#This Row],[Units Sold]]</f>
        <v>37.5</v>
      </c>
    </row>
    <row r="330" spans="1:17" x14ac:dyDescent="0.3">
      <c r="A330" t="s">
        <v>24</v>
      </c>
      <c r="B330" t="s">
        <v>18</v>
      </c>
      <c r="C330" s="1" t="s">
        <v>38</v>
      </c>
      <c r="D330" s="1" t="s">
        <v>47</v>
      </c>
      <c r="E330">
        <v>2559</v>
      </c>
      <c r="F330" s="2">
        <v>10</v>
      </c>
      <c r="G330" s="2">
        <v>15</v>
      </c>
      <c r="H330" s="2">
        <v>38385</v>
      </c>
      <c r="I330" s="2">
        <v>5757.75</v>
      </c>
      <c r="J330" s="2">
        <v>32627.25</v>
      </c>
      <c r="K330" s="2">
        <v>25590</v>
      </c>
      <c r="L330" s="2">
        <v>7037.25</v>
      </c>
      <c r="M330" s="3">
        <v>41852</v>
      </c>
      <c r="N330" s="4">
        <v>8</v>
      </c>
      <c r="O330" s="1" t="s">
        <v>35</v>
      </c>
      <c r="P330" s="5" t="s">
        <v>22</v>
      </c>
      <c r="Q330" s="2">
        <f>sales[[#This Row],[Profit]]/sales[[#This Row],[Units Sold]]</f>
        <v>2.75</v>
      </c>
    </row>
    <row r="331" spans="1:17" x14ac:dyDescent="0.3">
      <c r="A331" t="s">
        <v>24</v>
      </c>
      <c r="B331" t="s">
        <v>23</v>
      </c>
      <c r="C331" s="1" t="s">
        <v>38</v>
      </c>
      <c r="D331" s="1" t="s">
        <v>47</v>
      </c>
      <c r="E331">
        <v>1175</v>
      </c>
      <c r="F331" s="2">
        <v>10</v>
      </c>
      <c r="G331" s="2">
        <v>15</v>
      </c>
      <c r="H331" s="2">
        <v>17625</v>
      </c>
      <c r="I331" s="2">
        <v>2643.75</v>
      </c>
      <c r="J331" s="2">
        <v>14981.25</v>
      </c>
      <c r="K331" s="2">
        <v>11750</v>
      </c>
      <c r="L331" s="2">
        <v>3231.25</v>
      </c>
      <c r="M331" s="3">
        <v>41913</v>
      </c>
      <c r="N331" s="4">
        <v>10</v>
      </c>
      <c r="O331" s="1" t="s">
        <v>40</v>
      </c>
      <c r="P331" s="5" t="s">
        <v>22</v>
      </c>
      <c r="Q331" s="2">
        <f>sales[[#This Row],[Profit]]/sales[[#This Row],[Units Sold]]</f>
        <v>2.75</v>
      </c>
    </row>
    <row r="332" spans="1:17" x14ac:dyDescent="0.3">
      <c r="A332" t="s">
        <v>31</v>
      </c>
      <c r="B332" t="s">
        <v>37</v>
      </c>
      <c r="C332" s="1" t="s">
        <v>38</v>
      </c>
      <c r="D332" s="1" t="s">
        <v>47</v>
      </c>
      <c r="E332">
        <v>914</v>
      </c>
      <c r="F332" s="2">
        <v>10</v>
      </c>
      <c r="G332" s="2">
        <v>12</v>
      </c>
      <c r="H332" s="2">
        <v>10968</v>
      </c>
      <c r="I332" s="2">
        <v>1645.2</v>
      </c>
      <c r="J332" s="2">
        <v>9322.7999999999993</v>
      </c>
      <c r="K332" s="2">
        <v>2742</v>
      </c>
      <c r="L332" s="2">
        <v>6580.7999999999993</v>
      </c>
      <c r="M332" s="3">
        <v>41974</v>
      </c>
      <c r="N332" s="4">
        <v>12</v>
      </c>
      <c r="O332" s="1" t="s">
        <v>28</v>
      </c>
      <c r="P332" s="5" t="s">
        <v>22</v>
      </c>
      <c r="Q332" s="2">
        <f>sales[[#This Row],[Profit]]/sales[[#This Row],[Units Sold]]</f>
        <v>7.1999999999999993</v>
      </c>
    </row>
    <row r="333" spans="1:17" x14ac:dyDescent="0.3">
      <c r="A333" t="s">
        <v>17</v>
      </c>
      <c r="B333" t="s">
        <v>25</v>
      </c>
      <c r="C333" s="1" t="s">
        <v>38</v>
      </c>
      <c r="D333" s="1" t="s">
        <v>47</v>
      </c>
      <c r="E333">
        <v>293</v>
      </c>
      <c r="F333" s="2">
        <v>10</v>
      </c>
      <c r="G333" s="2">
        <v>20</v>
      </c>
      <c r="H333" s="2">
        <v>5860</v>
      </c>
      <c r="I333" s="2">
        <v>879</v>
      </c>
      <c r="J333" s="2">
        <v>4981</v>
      </c>
      <c r="K333" s="2">
        <v>2930</v>
      </c>
      <c r="L333" s="2">
        <v>2051</v>
      </c>
      <c r="M333" s="3">
        <v>41974</v>
      </c>
      <c r="N333" s="4">
        <v>12</v>
      </c>
      <c r="O333" s="1" t="s">
        <v>28</v>
      </c>
      <c r="P333" s="5" t="s">
        <v>22</v>
      </c>
      <c r="Q333" s="2">
        <f>sales[[#This Row],[Profit]]/sales[[#This Row],[Units Sold]]</f>
        <v>7</v>
      </c>
    </row>
    <row r="334" spans="1:17" x14ac:dyDescent="0.3">
      <c r="A334" t="s">
        <v>34</v>
      </c>
      <c r="B334" t="s">
        <v>25</v>
      </c>
      <c r="C334" s="1" t="s">
        <v>41</v>
      </c>
      <c r="D334" s="1" t="s">
        <v>47</v>
      </c>
      <c r="E334">
        <v>2475</v>
      </c>
      <c r="F334" s="2">
        <v>260</v>
      </c>
      <c r="G334" s="2">
        <v>300</v>
      </c>
      <c r="H334" s="2">
        <v>742500</v>
      </c>
      <c r="I334" s="2">
        <v>111375</v>
      </c>
      <c r="J334" s="2">
        <v>631125</v>
      </c>
      <c r="K334" s="2">
        <v>618750</v>
      </c>
      <c r="L334" s="2">
        <v>12375</v>
      </c>
      <c r="M334" s="3">
        <v>41699</v>
      </c>
      <c r="N334" s="4">
        <v>3</v>
      </c>
      <c r="O334" s="1" t="s">
        <v>30</v>
      </c>
      <c r="P334" s="5" t="s">
        <v>22</v>
      </c>
      <c r="Q334" s="2">
        <f>sales[[#This Row],[Profit]]/sales[[#This Row],[Units Sold]]</f>
        <v>5</v>
      </c>
    </row>
    <row r="335" spans="1:17" x14ac:dyDescent="0.3">
      <c r="A335" t="s">
        <v>34</v>
      </c>
      <c r="B335" t="s">
        <v>27</v>
      </c>
      <c r="C335" s="1" t="s">
        <v>41</v>
      </c>
      <c r="D335" s="1" t="s">
        <v>47</v>
      </c>
      <c r="E335">
        <v>546</v>
      </c>
      <c r="F335" s="2">
        <v>260</v>
      </c>
      <c r="G335" s="2">
        <v>300</v>
      </c>
      <c r="H335" s="2">
        <v>163800</v>
      </c>
      <c r="I335" s="2">
        <v>24570</v>
      </c>
      <c r="J335" s="2">
        <v>139230</v>
      </c>
      <c r="K335" s="2">
        <v>136500</v>
      </c>
      <c r="L335" s="2">
        <v>2730</v>
      </c>
      <c r="M335" s="3">
        <v>41913</v>
      </c>
      <c r="N335" s="4">
        <v>10</v>
      </c>
      <c r="O335" s="1" t="s">
        <v>40</v>
      </c>
      <c r="P335" s="5" t="s">
        <v>22</v>
      </c>
      <c r="Q335" s="2">
        <f>sales[[#This Row],[Profit]]/sales[[#This Row],[Units Sold]]</f>
        <v>5</v>
      </c>
    </row>
    <row r="336" spans="1:17" x14ac:dyDescent="0.3">
      <c r="A336" t="s">
        <v>17</v>
      </c>
      <c r="B336" t="s">
        <v>27</v>
      </c>
      <c r="C336" s="1" t="s">
        <v>29</v>
      </c>
      <c r="D336" s="1" t="s">
        <v>47</v>
      </c>
      <c r="E336">
        <v>1368</v>
      </c>
      <c r="F336" s="2">
        <v>5</v>
      </c>
      <c r="G336" s="2">
        <v>7</v>
      </c>
      <c r="H336" s="2">
        <v>9576</v>
      </c>
      <c r="I336" s="2">
        <v>1436.4</v>
      </c>
      <c r="J336" s="2">
        <v>8139.6</v>
      </c>
      <c r="K336" s="2">
        <v>6840</v>
      </c>
      <c r="L336" s="2">
        <v>1299.6000000000004</v>
      </c>
      <c r="M336" s="3">
        <v>41671</v>
      </c>
      <c r="N336" s="4">
        <v>2</v>
      </c>
      <c r="O336" s="1" t="s">
        <v>39</v>
      </c>
      <c r="P336" s="5" t="s">
        <v>22</v>
      </c>
      <c r="Q336" s="2">
        <f>sales[[#This Row],[Profit]]/sales[[#This Row],[Units Sold]]</f>
        <v>0.95000000000000029</v>
      </c>
    </row>
    <row r="337" spans="1:17" x14ac:dyDescent="0.3">
      <c r="A337" t="s">
        <v>17</v>
      </c>
      <c r="B337" t="s">
        <v>18</v>
      </c>
      <c r="C337" s="1" t="s">
        <v>38</v>
      </c>
      <c r="D337" s="1" t="s">
        <v>47</v>
      </c>
      <c r="E337">
        <v>723</v>
      </c>
      <c r="F337" s="2">
        <v>10</v>
      </c>
      <c r="G337" s="2">
        <v>7</v>
      </c>
      <c r="H337" s="2">
        <v>5061</v>
      </c>
      <c r="I337" s="2">
        <v>759.15000000000009</v>
      </c>
      <c r="J337" s="2">
        <v>4301.8500000000004</v>
      </c>
      <c r="K337" s="2">
        <v>3615</v>
      </c>
      <c r="L337" s="2">
        <v>686.85000000000014</v>
      </c>
      <c r="M337" s="3">
        <v>41730</v>
      </c>
      <c r="N337" s="4">
        <v>4</v>
      </c>
      <c r="O337" s="1" t="s">
        <v>42</v>
      </c>
      <c r="P337" s="5" t="s">
        <v>22</v>
      </c>
      <c r="Q337" s="2">
        <f>sales[[#This Row],[Profit]]/sales[[#This Row],[Units Sold]]</f>
        <v>0.95000000000000018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Kumar</dc:creator>
  <cp:lastModifiedBy>Harish Kumar</cp:lastModifiedBy>
  <dcterms:created xsi:type="dcterms:W3CDTF">2022-09-04T13:10:17Z</dcterms:created>
  <dcterms:modified xsi:type="dcterms:W3CDTF">2022-09-04T13:16:49Z</dcterms:modified>
</cp:coreProperties>
</file>