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9AF26784-7E96-4E2F-870D-9BAA302D436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I, indep, var un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J18" i="1"/>
  <c r="G18" i="1"/>
  <c r="F18" i="1"/>
  <c r="F15" i="1"/>
  <c r="F14" i="1"/>
  <c r="H11" i="1"/>
  <c r="H10" i="1"/>
  <c r="G11" i="1" l="1"/>
  <c r="F11" i="1"/>
  <c r="G10" i="1"/>
  <c r="F10" i="1"/>
</calcChain>
</file>

<file path=xl/sharedStrings.xml><?xml version="1.0" encoding="utf-8"?>
<sst xmlns="http://schemas.openxmlformats.org/spreadsheetml/2006/main" count="24" uniqueCount="21">
  <si>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</si>
  <si>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</si>
  <si>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</si>
  <si>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</si>
  <si>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</si>
  <si>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</si>
  <si>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</si>
  <si>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</si>
  <si>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</si>
  <si>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</si>
  <si>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</si>
  <si>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NY</t>
  </si>
  <si>
    <t>LA</t>
  </si>
  <si>
    <t>SD</t>
  </si>
  <si>
    <t>Size</t>
  </si>
  <si>
    <t>Variance</t>
  </si>
  <si>
    <t>90% CI</t>
  </si>
  <si>
    <t>CI</t>
  </si>
  <si>
    <t>t Score</t>
  </si>
  <si>
    <t>95% CI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</si>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</sst>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3" fontId="2" fillId="2" borderId="0" xfId="0" applyNumberFormat="1" applyFont="1" applyFill="1" applyBorder="1"/>
    <xf numFmtId="0" fontId="2" fillId="2" borderId="3" xfId="0" applyFont="1" applyFill="1" applyBorder="1"/>
    <xf numFmtId="43" fontId="2" fillId="2" borderId="3" xfId="0" applyNumberFormat="1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164" fontId="2" fillId="2" borderId="3" xfId="1" applyFont="1" applyFill="1" applyBorder="1"/>
    <xf numFmtId="0" fontId="5" fillId="2" borderId="0" xfId="0" applyFont="1" applyFill="1"/>
    <xf numFmtId="0" fontId="6" fillId="2" borderId="3" xfId="0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right"/>
    </xf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workbookViewId="0">
      <selection activeCell="K19" sqref="I16:K19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7" width="6.5703125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/>
      <c r="F9" s="23" t="s">
        <v>11</v>
      </c>
      <c r="G9" s="23" t="s">
        <v>12</v>
      </c>
      <c r="H9" s="16" t="s">
        <v>20</v>
      </c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20" t="s">
        <v>10</v>
      </c>
      <c r="F10" s="18">
        <f>AVERAGE(B10:B19)</f>
        <v>3.9409999999999998</v>
      </c>
      <c r="G10" s="18">
        <f>AVERAGE(C10:C17)</f>
        <v>3.2450000000000001</v>
      </c>
      <c r="H10" s="13">
        <f>F10-G10</f>
        <v>0.69599999999999973</v>
      </c>
      <c r="J10" s="10"/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20" t="s">
        <v>13</v>
      </c>
      <c r="F11" s="18">
        <f>_xlfn.STDEV.S(B10:B19)</f>
        <v>0.18393537512458616</v>
      </c>
      <c r="G11" s="18">
        <f>_xlfn.STDEV.S(C10:C17)</f>
        <v>0.26790190102242384</v>
      </c>
      <c r="H11" s="13">
        <f>F11-G11</f>
        <v>-8.3966525897837679E-2</v>
      </c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20" t="s">
        <v>14</v>
      </c>
      <c r="F12" s="14">
        <v>10</v>
      </c>
      <c r="G12" s="14">
        <v>8</v>
      </c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21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20" t="s">
        <v>15</v>
      </c>
      <c r="F14" s="24">
        <f>((9*_xlfn.VAR.S(B10:B19)) + (7*_xlfn.VAR.S(C10:C17)))/16</f>
        <v>5.0430625000000007E-2</v>
      </c>
      <c r="G14" s="10"/>
      <c r="H14" s="10"/>
      <c r="I14" s="11"/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22" t="s">
        <v>13</v>
      </c>
      <c r="F15" s="12">
        <f>SQRT(F14)</f>
        <v>0.22456764014434494</v>
      </c>
      <c r="G15" s="10"/>
      <c r="H15" s="10"/>
      <c r="I15" s="16"/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22" t="s">
        <v>16</v>
      </c>
      <c r="F16" s="10"/>
      <c r="G16" s="10"/>
      <c r="H16" s="10"/>
      <c r="I16" s="16" t="s">
        <v>19</v>
      </c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20" t="s">
        <v>18</v>
      </c>
      <c r="F17" s="14">
        <v>1.746</v>
      </c>
      <c r="G17" s="10"/>
      <c r="H17" s="10"/>
      <c r="I17" s="17" t="s">
        <v>18</v>
      </c>
      <c r="J17" s="14">
        <v>2.12</v>
      </c>
      <c r="K17" s="10"/>
      <c r="L17" s="10"/>
      <c r="M17" s="10"/>
      <c r="N17" s="10"/>
    </row>
    <row r="18" spans="2:14" x14ac:dyDescent="0.2">
      <c r="B18" s="5">
        <v>3.99</v>
      </c>
      <c r="C18" s="5"/>
      <c r="E18" s="17" t="s">
        <v>17</v>
      </c>
      <c r="F18" s="15">
        <f>(H10-F17*SQRT((F14/F12)+(F14/G12)))</f>
        <v>0.5100129638373615</v>
      </c>
      <c r="G18" s="15">
        <f>(H10+F17*SQRT((F14/F12)+(F14/G12)))</f>
        <v>0.88198703616263796</v>
      </c>
      <c r="H18" s="10"/>
      <c r="I18" s="17" t="s">
        <v>17</v>
      </c>
      <c r="J18" s="15">
        <f>(H10-J17*SQRT((F14/F12)+(F14/G12)))</f>
        <v>0.47017381634318811</v>
      </c>
      <c r="K18" s="15">
        <f>(H10+J17*SQRT((F14/F12)+(F14/G12)))</f>
        <v>0.92182618365681135</v>
      </c>
      <c r="L18" s="10"/>
      <c r="M18" s="10"/>
      <c r="N18" s="10"/>
    </row>
    <row r="19" spans="2:14" x14ac:dyDescent="0.2">
      <c r="B19" s="6">
        <v>3.62</v>
      </c>
      <c r="C19" s="6"/>
      <c r="I1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2021-01-10T15:56:23Z</dcterms:modified>
</cp:coreProperties>
</file>