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istheodorou/Library/CloudStorage/OneDrive-DelftUniversityofTechnology/NEW THESIS/Python/ThesisABM/"/>
    </mc:Choice>
  </mc:AlternateContent>
  <xr:revisionPtr revIDLastSave="0" documentId="13_ncr:1_{6A1BAFA8-0CB9-134B-91CC-D00BE2D5867D}" xr6:coauthVersionLast="47" xr6:coauthVersionMax="47" xr10:uidLastSave="{00000000-0000-0000-0000-000000000000}"/>
  <bookViews>
    <workbookView xWindow="0" yWindow="0" windowWidth="28800" windowHeight="18000" xr2:uid="{506E5EE4-B5D4-F241-B888-8CE9E7878E2F}"/>
  </bookViews>
  <sheets>
    <sheet name="Countries" sheetId="1" r:id="rId1"/>
    <sheet name="Sector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63" i="1"/>
  <c r="C58" i="1"/>
  <c r="D62" i="1" s="1"/>
  <c r="D5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E58" i="1"/>
  <c r="F4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4" i="1"/>
  <c r="D15" i="3"/>
  <c r="C15" i="3"/>
  <c r="C18" i="3" s="1"/>
  <c r="B3" i="3"/>
  <c r="B4" i="3"/>
  <c r="B5" i="3"/>
  <c r="B6" i="3"/>
  <c r="B7" i="3"/>
  <c r="B8" i="3"/>
  <c r="B9" i="3"/>
  <c r="B10" i="3"/>
  <c r="B11" i="3"/>
  <c r="B12" i="3"/>
  <c r="B13" i="3"/>
  <c r="B14" i="3"/>
  <c r="E15" i="3"/>
  <c r="F3" i="3" s="1"/>
  <c r="B2" i="3"/>
  <c r="F14" i="3" l="1"/>
  <c r="F10" i="3"/>
  <c r="F6" i="3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B15" i="3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58" i="1"/>
  <c r="F13" i="3"/>
  <c r="F9" i="3"/>
  <c r="F5" i="3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2" i="3"/>
  <c r="F12" i="3"/>
  <c r="F8" i="3"/>
  <c r="F4" i="3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15" i="3"/>
  <c r="F11" i="3"/>
  <c r="F7" i="3"/>
</calcChain>
</file>

<file path=xl/sharedStrings.xml><?xml version="1.0" encoding="utf-8"?>
<sst xmlns="http://schemas.openxmlformats.org/spreadsheetml/2006/main" count="85" uniqueCount="79">
  <si>
    <t>Apparel</t>
  </si>
  <si>
    <t>Financial Services</t>
  </si>
  <si>
    <t>Hospitality</t>
  </si>
  <si>
    <t>Food beverages and agriculture</t>
  </si>
  <si>
    <t>Biotech health care and pharma</t>
  </si>
  <si>
    <t>Manufaturing</t>
  </si>
  <si>
    <t>Retail</t>
  </si>
  <si>
    <t>Transportation Services</t>
  </si>
  <si>
    <t>Materials</t>
  </si>
  <si>
    <t>Services</t>
  </si>
  <si>
    <t>Power generation</t>
  </si>
  <si>
    <t>Infrastructure</t>
  </si>
  <si>
    <t>TOTAL</t>
  </si>
  <si>
    <t>Committed</t>
  </si>
  <si>
    <t>Set Target</t>
  </si>
  <si>
    <t>Not-commited</t>
  </si>
  <si>
    <t>Number</t>
  </si>
  <si>
    <t>Other</t>
  </si>
  <si>
    <t>Argentina</t>
  </si>
  <si>
    <t>Bahrain</t>
  </si>
  <si>
    <t>Bermuda</t>
  </si>
  <si>
    <t>Brazil</t>
  </si>
  <si>
    <t>China</t>
  </si>
  <si>
    <t>Gabon</t>
  </si>
  <si>
    <t>India</t>
  </si>
  <si>
    <t>Indonesia</t>
  </si>
  <si>
    <t>Malaysia</t>
  </si>
  <si>
    <t>Nigeria</t>
  </si>
  <si>
    <t>Pakistan</t>
  </si>
  <si>
    <t>Panama</t>
  </si>
  <si>
    <t>Peru</t>
  </si>
  <si>
    <t>Philippines</t>
  </si>
  <si>
    <t>Qatar</t>
  </si>
  <si>
    <t>Russia</t>
  </si>
  <si>
    <t>Saudi Arabia</t>
  </si>
  <si>
    <t>Serbia</t>
  </si>
  <si>
    <t>Singapore</t>
  </si>
  <si>
    <t>South Africa</t>
  </si>
  <si>
    <t>Thailand</t>
  </si>
  <si>
    <t>UAE</t>
  </si>
  <si>
    <t>Ukraine</t>
  </si>
  <si>
    <t>Egypt</t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</si>
  <si>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</si>
  <si>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</si>
  <si>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</si>
  <si>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</si>
  <si>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</si>
  <si>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</si>
  <si>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</si>
  <si>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</si>
  <si>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</si>
  <si>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</si>
  <si>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</si>
  <si>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</si>
  <si>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</si>
  <si>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</si>
  <si>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</si>
  <si>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</si>
  <si>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</si>
  <si>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</si>
  <si>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Luxembourg</t>
  </si>
  <si>
    <t>Mexico</t>
  </si>
  <si>
    <t>Netherlands</t>
  </si>
  <si>
    <t>New Zealand</t>
  </si>
  <si>
    <t>Norway</t>
  </si>
  <si>
    <t>Poland</t>
  </si>
  <si>
    <t>Portugal</t>
  </si>
  <si>
    <t>South Korea</t>
  </si>
  <si>
    <t>Spain</t>
  </si>
  <si>
    <t>Sweden</t>
  </si>
  <si>
    <t>Switzerland</t>
  </si>
  <si>
    <t>Turkiye</t>
  </si>
  <si>
    <t>USA</t>
  </si>
  <si>
    <t>Percentage</t>
  </si>
  <si>
    <t>Country</t>
  </si>
  <si>
    <t>Sector</t>
  </si>
  <si>
    <t>UK</t>
  </si>
  <si>
    <t>Total Com or set</t>
  </si>
  <si>
    <t>No culture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</si>
</sst>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4B0F-949E-F041-9DC3-BCA0DAD27C57}">
  <dimension ref="A1:F63"/>
  <sheetViews>
    <sheetView tabSelected="1" topLeftCell="A32" workbookViewId="0">
      <selection activeCell="J23" sqref="J23"/>
    </sheetView>
  </sheetViews>
  <sheetFormatPr baseColWidth="10" defaultRowHeight="16" x14ac:dyDescent="0.2"/>
  <cols>
    <col min="1" max="1" width="14.33203125" bestFit="1" customWidth="1"/>
    <col min="2" max="2" width="13.1640625" bestFit="1" customWidth="1"/>
    <col min="3" max="3" width="14.6640625" bestFit="1" customWidth="1"/>
  </cols>
  <sheetData>
    <row r="1" spans="1:6" x14ac:dyDescent="0.2">
      <c r="A1" t="s">
        <v>74</v>
      </c>
      <c r="B1" t="s">
        <v>15</v>
      </c>
      <c r="C1" t="s">
        <v>13</v>
      </c>
      <c r="D1" t="s">
        <v>14</v>
      </c>
      <c r="E1" t="s">
        <v>16</v>
      </c>
      <c r="F1" t="s">
        <v>73</v>
      </c>
    </row>
    <row r="2" spans="1:6" x14ac:dyDescent="0.2">
      <c r="A2" s="1" t="s">
        <v>42</v>
      </c>
      <c r="B2">
        <f t="shared" ref="B2:B33" si="0">E2-C2-D2</f>
        <v>41</v>
      </c>
      <c r="C2">
        <v>4</v>
      </c>
      <c r="D2">
        <v>6</v>
      </c>
      <c r="E2">
        <v>51</v>
      </c>
      <c r="F2">
        <f>E2/$E$58</f>
        <v>2.3943661971830985E-2</v>
      </c>
    </row>
    <row r="3" spans="1:6" x14ac:dyDescent="0.2">
      <c r="A3" s="1" t="s">
        <v>43</v>
      </c>
      <c r="B3">
        <f t="shared" si="0"/>
        <v>8</v>
      </c>
      <c r="C3">
        <v>1</v>
      </c>
      <c r="D3">
        <v>2</v>
      </c>
      <c r="E3">
        <v>11</v>
      </c>
      <c r="F3">
        <f t="shared" ref="F3:F58" si="1">E3/$E$58</f>
        <v>5.1643192488262908E-3</v>
      </c>
    </row>
    <row r="4" spans="1:6" x14ac:dyDescent="0.2">
      <c r="A4" s="1" t="s">
        <v>44</v>
      </c>
      <c r="B4">
        <f t="shared" si="0"/>
        <v>6</v>
      </c>
      <c r="C4">
        <v>2</v>
      </c>
      <c r="D4">
        <v>5</v>
      </c>
      <c r="E4">
        <v>13</v>
      </c>
      <c r="F4">
        <f t="shared" si="1"/>
        <v>6.1032863849765258E-3</v>
      </c>
    </row>
    <row r="5" spans="1:6" x14ac:dyDescent="0.2">
      <c r="A5" s="1" t="s">
        <v>45</v>
      </c>
      <c r="B5">
        <f t="shared" si="0"/>
        <v>82</v>
      </c>
      <c r="C5">
        <v>3</v>
      </c>
      <c r="D5">
        <v>10</v>
      </c>
      <c r="E5">
        <v>95</v>
      </c>
      <c r="F5">
        <f t="shared" si="1"/>
        <v>4.4600938967136149E-2</v>
      </c>
    </row>
    <row r="6" spans="1:6" x14ac:dyDescent="0.2">
      <c r="A6" s="1" t="s">
        <v>46</v>
      </c>
      <c r="B6">
        <f t="shared" si="0"/>
        <v>9</v>
      </c>
      <c r="C6">
        <v>1</v>
      </c>
      <c r="D6">
        <v>2</v>
      </c>
      <c r="E6">
        <v>12</v>
      </c>
      <c r="F6">
        <f t="shared" si="1"/>
        <v>5.6338028169014088E-3</v>
      </c>
    </row>
    <row r="7" spans="1:6" x14ac:dyDescent="0.2">
      <c r="A7" s="1" t="s">
        <v>47</v>
      </c>
      <c r="B7">
        <f t="shared" si="0"/>
        <v>5</v>
      </c>
      <c r="C7">
        <v>0</v>
      </c>
      <c r="D7">
        <v>1</v>
      </c>
      <c r="E7">
        <v>6</v>
      </c>
      <c r="F7">
        <f t="shared" si="1"/>
        <v>2.8169014084507044E-3</v>
      </c>
    </row>
    <row r="8" spans="1:6" x14ac:dyDescent="0.2">
      <c r="A8" s="1" t="s">
        <v>48</v>
      </c>
      <c r="B8">
        <f t="shared" si="0"/>
        <v>0</v>
      </c>
      <c r="C8">
        <v>0</v>
      </c>
      <c r="D8">
        <v>1</v>
      </c>
      <c r="E8">
        <v>1</v>
      </c>
      <c r="F8">
        <f t="shared" si="1"/>
        <v>4.6948356807511736E-4</v>
      </c>
    </row>
    <row r="9" spans="1:6" x14ac:dyDescent="0.2">
      <c r="A9" s="1" t="s">
        <v>49</v>
      </c>
      <c r="B9">
        <f t="shared" si="0"/>
        <v>3</v>
      </c>
      <c r="C9">
        <v>8</v>
      </c>
      <c r="D9">
        <v>2</v>
      </c>
      <c r="E9">
        <v>13</v>
      </c>
      <c r="F9">
        <f t="shared" si="1"/>
        <v>6.1032863849765258E-3</v>
      </c>
    </row>
    <row r="10" spans="1:6" x14ac:dyDescent="0.2">
      <c r="A10" t="s">
        <v>50</v>
      </c>
      <c r="B10">
        <f t="shared" si="0"/>
        <v>1</v>
      </c>
      <c r="C10">
        <v>0</v>
      </c>
      <c r="D10">
        <v>0</v>
      </c>
      <c r="E10">
        <v>1</v>
      </c>
      <c r="F10">
        <f t="shared" si="1"/>
        <v>4.6948356807511736E-4</v>
      </c>
    </row>
    <row r="11" spans="1:6" x14ac:dyDescent="0.2">
      <c r="A11" s="1" t="s">
        <v>51</v>
      </c>
      <c r="B11">
        <f t="shared" si="0"/>
        <v>7</v>
      </c>
      <c r="C11">
        <v>5</v>
      </c>
      <c r="D11">
        <v>4</v>
      </c>
      <c r="E11">
        <v>16</v>
      </c>
      <c r="F11">
        <f t="shared" si="1"/>
        <v>7.5117370892018778E-3</v>
      </c>
    </row>
    <row r="12" spans="1:6" x14ac:dyDescent="0.2">
      <c r="A12" s="1" t="s">
        <v>52</v>
      </c>
      <c r="B12">
        <f t="shared" si="0"/>
        <v>24</v>
      </c>
      <c r="C12">
        <v>28</v>
      </c>
      <c r="D12">
        <v>17</v>
      </c>
      <c r="E12">
        <v>69</v>
      </c>
      <c r="F12">
        <f t="shared" si="1"/>
        <v>3.2394366197183097E-2</v>
      </c>
    </row>
    <row r="13" spans="1:6" x14ac:dyDescent="0.2">
      <c r="A13" s="1" t="s">
        <v>53</v>
      </c>
      <c r="B13">
        <f t="shared" si="0"/>
        <v>41</v>
      </c>
      <c r="C13">
        <v>18</v>
      </c>
      <c r="D13">
        <v>13</v>
      </c>
      <c r="E13">
        <v>72</v>
      </c>
      <c r="F13">
        <f t="shared" si="1"/>
        <v>3.3802816901408447E-2</v>
      </c>
    </row>
    <row r="14" spans="1:6" x14ac:dyDescent="0.2">
      <c r="A14" s="1" t="s">
        <v>54</v>
      </c>
      <c r="B14">
        <f t="shared" si="0"/>
        <v>3</v>
      </c>
      <c r="C14">
        <v>0</v>
      </c>
      <c r="D14">
        <v>0</v>
      </c>
      <c r="E14">
        <v>3</v>
      </c>
      <c r="F14">
        <f t="shared" si="1"/>
        <v>1.4084507042253522E-3</v>
      </c>
    </row>
    <row r="15" spans="1:6" x14ac:dyDescent="0.2">
      <c r="A15" s="1" t="s">
        <v>55</v>
      </c>
      <c r="B15">
        <f t="shared" si="0"/>
        <v>1</v>
      </c>
      <c r="C15">
        <v>0</v>
      </c>
      <c r="D15">
        <v>1</v>
      </c>
      <c r="E15">
        <v>2</v>
      </c>
      <c r="F15">
        <f t="shared" si="1"/>
        <v>9.3896713615023472E-4</v>
      </c>
    </row>
    <row r="16" spans="1:6" x14ac:dyDescent="0.2">
      <c r="A16" s="1" t="s">
        <v>56</v>
      </c>
      <c r="B16">
        <f t="shared" si="0"/>
        <v>6</v>
      </c>
      <c r="C16">
        <v>5</v>
      </c>
      <c r="D16">
        <v>4</v>
      </c>
      <c r="E16">
        <v>15</v>
      </c>
      <c r="F16">
        <f t="shared" si="1"/>
        <v>7.0422535211267607E-3</v>
      </c>
    </row>
    <row r="17" spans="1:6" x14ac:dyDescent="0.2">
      <c r="A17" s="1" t="s">
        <v>57</v>
      </c>
      <c r="B17">
        <f t="shared" si="0"/>
        <v>8</v>
      </c>
      <c r="C17">
        <v>1</v>
      </c>
      <c r="D17">
        <v>0</v>
      </c>
      <c r="E17">
        <v>9</v>
      </c>
      <c r="F17">
        <f t="shared" si="1"/>
        <v>4.2253521126760559E-3</v>
      </c>
    </row>
    <row r="18" spans="1:6" x14ac:dyDescent="0.2">
      <c r="A18" s="1" t="s">
        <v>58</v>
      </c>
      <c r="B18">
        <f t="shared" si="0"/>
        <v>14</v>
      </c>
      <c r="C18">
        <v>3</v>
      </c>
      <c r="D18">
        <v>7</v>
      </c>
      <c r="E18">
        <v>24</v>
      </c>
      <c r="F18">
        <f t="shared" si="1"/>
        <v>1.1267605633802818E-2</v>
      </c>
    </row>
    <row r="19" spans="1:6" x14ac:dyDescent="0.2">
      <c r="A19" s="1" t="s">
        <v>59</v>
      </c>
      <c r="B19">
        <f t="shared" si="0"/>
        <v>159</v>
      </c>
      <c r="C19">
        <v>46</v>
      </c>
      <c r="D19">
        <v>25</v>
      </c>
      <c r="E19">
        <v>230</v>
      </c>
      <c r="F19">
        <f t="shared" si="1"/>
        <v>0.107981220657277</v>
      </c>
    </row>
    <row r="20" spans="1:6" x14ac:dyDescent="0.2">
      <c r="A20" t="s">
        <v>60</v>
      </c>
      <c r="B20">
        <f t="shared" si="0"/>
        <v>4</v>
      </c>
      <c r="C20">
        <v>0</v>
      </c>
      <c r="D20">
        <v>0</v>
      </c>
      <c r="E20">
        <v>4</v>
      </c>
      <c r="F20">
        <f t="shared" si="1"/>
        <v>1.8779342723004694E-3</v>
      </c>
    </row>
    <row r="21" spans="1:6" x14ac:dyDescent="0.2">
      <c r="A21" s="1" t="s">
        <v>61</v>
      </c>
      <c r="B21">
        <f t="shared" si="0"/>
        <v>15</v>
      </c>
      <c r="C21">
        <v>4</v>
      </c>
      <c r="D21">
        <v>5</v>
      </c>
      <c r="E21">
        <v>24</v>
      </c>
      <c r="F21">
        <f t="shared" si="1"/>
        <v>1.1267605633802818E-2</v>
      </c>
    </row>
    <row r="22" spans="1:6" x14ac:dyDescent="0.2">
      <c r="A22" s="1" t="s">
        <v>62</v>
      </c>
      <c r="B22">
        <f t="shared" si="0"/>
        <v>15</v>
      </c>
      <c r="C22">
        <v>8</v>
      </c>
      <c r="D22">
        <v>4</v>
      </c>
      <c r="E22">
        <v>27</v>
      </c>
      <c r="F22">
        <f t="shared" si="1"/>
        <v>1.2676056338028169E-2</v>
      </c>
    </row>
    <row r="23" spans="1:6" x14ac:dyDescent="0.2">
      <c r="A23" s="1" t="s">
        <v>63</v>
      </c>
      <c r="B23">
        <f t="shared" si="0"/>
        <v>4</v>
      </c>
      <c r="C23">
        <v>2</v>
      </c>
      <c r="D23">
        <v>2</v>
      </c>
      <c r="E23">
        <v>8</v>
      </c>
      <c r="F23">
        <f t="shared" si="1"/>
        <v>3.7558685446009389E-3</v>
      </c>
    </row>
    <row r="24" spans="1:6" x14ac:dyDescent="0.2">
      <c r="A24" s="1" t="s">
        <v>64</v>
      </c>
      <c r="B24">
        <f t="shared" si="0"/>
        <v>8</v>
      </c>
      <c r="C24">
        <v>1</v>
      </c>
      <c r="D24">
        <v>3</v>
      </c>
      <c r="E24">
        <v>12</v>
      </c>
      <c r="F24">
        <f t="shared" si="1"/>
        <v>5.6338028169014088E-3</v>
      </c>
    </row>
    <row r="25" spans="1:6" x14ac:dyDescent="0.2">
      <c r="A25" s="1" t="s">
        <v>65</v>
      </c>
      <c r="B25">
        <f t="shared" si="0"/>
        <v>12</v>
      </c>
      <c r="C25">
        <v>0</v>
      </c>
      <c r="D25">
        <v>0</v>
      </c>
      <c r="E25">
        <v>12</v>
      </c>
      <c r="F25">
        <f t="shared" si="1"/>
        <v>5.6338028169014088E-3</v>
      </c>
    </row>
    <row r="26" spans="1:6" x14ac:dyDescent="0.2">
      <c r="A26" s="1" t="s">
        <v>66</v>
      </c>
      <c r="B26">
        <f t="shared" si="0"/>
        <v>4</v>
      </c>
      <c r="C26">
        <v>0</v>
      </c>
      <c r="D26">
        <v>1</v>
      </c>
      <c r="E26">
        <v>5</v>
      </c>
      <c r="F26">
        <f t="shared" si="1"/>
        <v>2.3474178403755869E-3</v>
      </c>
    </row>
    <row r="27" spans="1:6" x14ac:dyDescent="0.2">
      <c r="A27" s="1" t="s">
        <v>67</v>
      </c>
      <c r="B27">
        <f t="shared" si="0"/>
        <v>78</v>
      </c>
      <c r="C27">
        <v>2</v>
      </c>
      <c r="D27">
        <v>5</v>
      </c>
      <c r="E27">
        <v>85</v>
      </c>
      <c r="F27">
        <f t="shared" si="1"/>
        <v>3.9906103286384977E-2</v>
      </c>
    </row>
    <row r="28" spans="1:6" x14ac:dyDescent="0.2">
      <c r="A28" s="1" t="s">
        <v>68</v>
      </c>
      <c r="B28">
        <f t="shared" si="0"/>
        <v>13</v>
      </c>
      <c r="C28">
        <v>6</v>
      </c>
      <c r="D28">
        <v>3</v>
      </c>
      <c r="E28">
        <v>22</v>
      </c>
      <c r="F28">
        <f t="shared" si="1"/>
        <v>1.0328638497652582E-2</v>
      </c>
    </row>
    <row r="29" spans="1:6" x14ac:dyDescent="0.2">
      <c r="A29" s="1" t="s">
        <v>69</v>
      </c>
      <c r="B29">
        <f t="shared" si="0"/>
        <v>13</v>
      </c>
      <c r="C29">
        <v>8</v>
      </c>
      <c r="D29">
        <v>9</v>
      </c>
      <c r="E29">
        <v>30</v>
      </c>
      <c r="F29">
        <f t="shared" si="1"/>
        <v>1.4084507042253521E-2</v>
      </c>
    </row>
    <row r="30" spans="1:6" x14ac:dyDescent="0.2">
      <c r="A30" s="1" t="s">
        <v>70</v>
      </c>
      <c r="B30">
        <f t="shared" si="0"/>
        <v>22</v>
      </c>
      <c r="C30">
        <v>10</v>
      </c>
      <c r="D30">
        <v>9</v>
      </c>
      <c r="E30">
        <v>41</v>
      </c>
      <c r="F30">
        <f t="shared" si="1"/>
        <v>1.9248826291079813E-2</v>
      </c>
    </row>
    <row r="31" spans="1:6" x14ac:dyDescent="0.2">
      <c r="A31" s="1" t="s">
        <v>71</v>
      </c>
      <c r="B31">
        <f t="shared" si="0"/>
        <v>21</v>
      </c>
      <c r="C31">
        <v>3</v>
      </c>
      <c r="D31">
        <v>0</v>
      </c>
      <c r="E31">
        <v>24</v>
      </c>
      <c r="F31">
        <f t="shared" si="1"/>
        <v>1.1267605633802818E-2</v>
      </c>
    </row>
    <row r="32" spans="1:6" x14ac:dyDescent="0.2">
      <c r="A32" s="1" t="s">
        <v>76</v>
      </c>
      <c r="B32">
        <f t="shared" si="0"/>
        <v>35</v>
      </c>
      <c r="C32">
        <v>20</v>
      </c>
      <c r="D32">
        <v>29</v>
      </c>
      <c r="E32">
        <v>84</v>
      </c>
      <c r="F32">
        <f t="shared" si="1"/>
        <v>3.9436619718309862E-2</v>
      </c>
    </row>
    <row r="33" spans="1:6" x14ac:dyDescent="0.2">
      <c r="A33" s="1" t="s">
        <v>72</v>
      </c>
      <c r="B33">
        <f t="shared" si="0"/>
        <v>365</v>
      </c>
      <c r="C33">
        <v>73</v>
      </c>
      <c r="D33">
        <v>95</v>
      </c>
      <c r="E33">
        <v>533</v>
      </c>
      <c r="F33">
        <f t="shared" si="1"/>
        <v>0.25023474178403754</v>
      </c>
    </row>
    <row r="34" spans="1:6" x14ac:dyDescent="0.2">
      <c r="A34" s="1" t="s">
        <v>18</v>
      </c>
      <c r="B34">
        <f>E34-C34-D34</f>
        <v>2</v>
      </c>
      <c r="C34">
        <v>0</v>
      </c>
      <c r="D34">
        <v>0</v>
      </c>
      <c r="E34">
        <v>2</v>
      </c>
      <c r="F34">
        <f t="shared" si="1"/>
        <v>9.3896713615023472E-4</v>
      </c>
    </row>
    <row r="35" spans="1:6" x14ac:dyDescent="0.2">
      <c r="A35" t="s">
        <v>19</v>
      </c>
      <c r="B35">
        <f t="shared" ref="B35:B57" si="2">E35-C35-D35</f>
        <v>1</v>
      </c>
      <c r="C35">
        <v>0</v>
      </c>
      <c r="D35">
        <v>0</v>
      </c>
      <c r="E35">
        <v>1</v>
      </c>
      <c r="F35">
        <f t="shared" si="1"/>
        <v>4.6948356807511736E-4</v>
      </c>
    </row>
    <row r="36" spans="1:6" x14ac:dyDescent="0.2">
      <c r="A36" t="s">
        <v>20</v>
      </c>
      <c r="B36">
        <f t="shared" si="2"/>
        <v>2</v>
      </c>
      <c r="C36">
        <v>0</v>
      </c>
      <c r="D36">
        <v>0</v>
      </c>
      <c r="E36">
        <v>2</v>
      </c>
      <c r="F36">
        <f t="shared" si="1"/>
        <v>9.3896713615023472E-4</v>
      </c>
    </row>
    <row r="37" spans="1:6" x14ac:dyDescent="0.2">
      <c r="A37" s="1" t="s">
        <v>21</v>
      </c>
      <c r="B37">
        <f t="shared" si="2"/>
        <v>32</v>
      </c>
      <c r="C37">
        <v>4</v>
      </c>
      <c r="D37">
        <v>6</v>
      </c>
      <c r="E37">
        <v>42</v>
      </c>
      <c r="F37">
        <f t="shared" si="1"/>
        <v>1.9718309859154931E-2</v>
      </c>
    </row>
    <row r="38" spans="1:6" x14ac:dyDescent="0.2">
      <c r="A38" s="1" t="s">
        <v>22</v>
      </c>
      <c r="B38">
        <f t="shared" si="2"/>
        <v>220</v>
      </c>
      <c r="C38">
        <v>2</v>
      </c>
      <c r="D38">
        <v>8</v>
      </c>
      <c r="E38">
        <v>230</v>
      </c>
      <c r="F38">
        <f t="shared" si="1"/>
        <v>0.107981220657277</v>
      </c>
    </row>
    <row r="39" spans="1:6" x14ac:dyDescent="0.2">
      <c r="A39" s="1" t="s">
        <v>41</v>
      </c>
      <c r="B39">
        <f t="shared" si="2"/>
        <v>1</v>
      </c>
      <c r="C39">
        <v>0</v>
      </c>
      <c r="D39">
        <v>0</v>
      </c>
      <c r="E39">
        <v>1</v>
      </c>
      <c r="F39">
        <f t="shared" si="1"/>
        <v>4.6948356807511736E-4</v>
      </c>
    </row>
    <row r="40" spans="1:6" x14ac:dyDescent="0.2">
      <c r="A40" t="s">
        <v>23</v>
      </c>
      <c r="B40">
        <f t="shared" si="2"/>
        <v>1</v>
      </c>
      <c r="C40">
        <v>0</v>
      </c>
      <c r="D40">
        <v>0</v>
      </c>
      <c r="E40">
        <v>1</v>
      </c>
      <c r="F40">
        <f t="shared" si="1"/>
        <v>4.6948356807511736E-4</v>
      </c>
    </row>
    <row r="41" spans="1:6" x14ac:dyDescent="0.2">
      <c r="A41" s="1" t="s">
        <v>24</v>
      </c>
      <c r="B41">
        <f t="shared" si="2"/>
        <v>64</v>
      </c>
      <c r="C41">
        <v>9</v>
      </c>
      <c r="D41">
        <v>8</v>
      </c>
      <c r="E41">
        <v>81</v>
      </c>
      <c r="F41">
        <f t="shared" si="1"/>
        <v>3.8028169014084505E-2</v>
      </c>
    </row>
    <row r="42" spans="1:6" x14ac:dyDescent="0.2">
      <c r="A42" s="1" t="s">
        <v>25</v>
      </c>
      <c r="B42">
        <f t="shared" si="2"/>
        <v>24</v>
      </c>
      <c r="C42">
        <v>0</v>
      </c>
      <c r="D42">
        <v>0</v>
      </c>
      <c r="E42">
        <v>24</v>
      </c>
      <c r="F42">
        <f t="shared" si="1"/>
        <v>1.1267605633802818E-2</v>
      </c>
    </row>
    <row r="43" spans="1:6" x14ac:dyDescent="0.2">
      <c r="A43" s="1" t="s">
        <v>26</v>
      </c>
      <c r="B43">
        <f t="shared" si="2"/>
        <v>19</v>
      </c>
      <c r="C43">
        <v>0</v>
      </c>
      <c r="D43">
        <v>2</v>
      </c>
      <c r="E43">
        <v>21</v>
      </c>
      <c r="F43">
        <f t="shared" si="1"/>
        <v>9.8591549295774655E-3</v>
      </c>
    </row>
    <row r="44" spans="1:6" x14ac:dyDescent="0.2">
      <c r="A44" s="1" t="s">
        <v>27</v>
      </c>
      <c r="B44">
        <f t="shared" si="2"/>
        <v>2</v>
      </c>
      <c r="C44">
        <v>0</v>
      </c>
      <c r="D44">
        <v>0</v>
      </c>
      <c r="E44">
        <v>2</v>
      </c>
      <c r="F44">
        <f t="shared" si="1"/>
        <v>9.3896713615023472E-4</v>
      </c>
    </row>
    <row r="45" spans="1:6" x14ac:dyDescent="0.2">
      <c r="A45" s="1" t="s">
        <v>28</v>
      </c>
      <c r="B45">
        <f t="shared" si="2"/>
        <v>7</v>
      </c>
      <c r="C45">
        <v>0</v>
      </c>
      <c r="D45">
        <v>0</v>
      </c>
      <c r="E45">
        <v>7</v>
      </c>
      <c r="F45">
        <f t="shared" si="1"/>
        <v>3.2863849765258214E-3</v>
      </c>
    </row>
    <row r="46" spans="1:6" x14ac:dyDescent="0.2">
      <c r="A46" t="s">
        <v>29</v>
      </c>
      <c r="B46">
        <f t="shared" si="2"/>
        <v>2</v>
      </c>
      <c r="C46">
        <v>0</v>
      </c>
      <c r="D46">
        <v>0</v>
      </c>
      <c r="E46">
        <v>2</v>
      </c>
      <c r="F46">
        <f t="shared" si="1"/>
        <v>9.3896713615023472E-4</v>
      </c>
    </row>
    <row r="47" spans="1:6" x14ac:dyDescent="0.2">
      <c r="A47" s="1" t="s">
        <v>30</v>
      </c>
      <c r="B47">
        <f t="shared" si="2"/>
        <v>2</v>
      </c>
      <c r="C47">
        <v>0</v>
      </c>
      <c r="D47">
        <v>0</v>
      </c>
      <c r="E47">
        <v>2</v>
      </c>
      <c r="F47">
        <f t="shared" si="1"/>
        <v>9.3896713615023472E-4</v>
      </c>
    </row>
    <row r="48" spans="1:6" x14ac:dyDescent="0.2">
      <c r="A48" s="1" t="s">
        <v>31</v>
      </c>
      <c r="B48">
        <f t="shared" si="2"/>
        <v>14</v>
      </c>
      <c r="C48">
        <v>0</v>
      </c>
      <c r="D48">
        <v>0</v>
      </c>
      <c r="E48">
        <v>14</v>
      </c>
      <c r="F48">
        <f t="shared" si="1"/>
        <v>6.5727699530516428E-3</v>
      </c>
    </row>
    <row r="49" spans="1:6" x14ac:dyDescent="0.2">
      <c r="A49" s="1" t="s">
        <v>32</v>
      </c>
      <c r="B49">
        <f t="shared" si="2"/>
        <v>4</v>
      </c>
      <c r="C49">
        <v>0</v>
      </c>
      <c r="D49">
        <v>0</v>
      </c>
      <c r="E49">
        <v>4</v>
      </c>
      <c r="F49">
        <f t="shared" si="1"/>
        <v>1.8779342723004694E-3</v>
      </c>
    </row>
    <row r="50" spans="1:6" x14ac:dyDescent="0.2">
      <c r="A50" s="1" t="s">
        <v>33</v>
      </c>
      <c r="B50">
        <f t="shared" si="2"/>
        <v>40</v>
      </c>
      <c r="C50">
        <v>3</v>
      </c>
      <c r="D50">
        <v>2</v>
      </c>
      <c r="E50">
        <v>45</v>
      </c>
      <c r="F50">
        <f t="shared" si="1"/>
        <v>2.1126760563380281E-2</v>
      </c>
    </row>
    <row r="51" spans="1:6" x14ac:dyDescent="0.2">
      <c r="A51" s="1" t="s">
        <v>34</v>
      </c>
      <c r="B51">
        <f t="shared" si="2"/>
        <v>4</v>
      </c>
      <c r="C51">
        <v>1</v>
      </c>
      <c r="D51">
        <v>0</v>
      </c>
      <c r="E51">
        <v>5</v>
      </c>
      <c r="F51">
        <f t="shared" si="1"/>
        <v>2.3474178403755869E-3</v>
      </c>
    </row>
    <row r="52" spans="1:6" x14ac:dyDescent="0.2">
      <c r="A52" t="s">
        <v>35</v>
      </c>
      <c r="B52">
        <f t="shared" si="2"/>
        <v>1</v>
      </c>
      <c r="C52">
        <v>0</v>
      </c>
      <c r="D52">
        <v>0</v>
      </c>
      <c r="E52">
        <v>1</v>
      </c>
      <c r="F52">
        <f t="shared" si="1"/>
        <v>4.6948356807511736E-4</v>
      </c>
    </row>
    <row r="53" spans="1:6" x14ac:dyDescent="0.2">
      <c r="A53" s="1" t="s">
        <v>36</v>
      </c>
      <c r="B53">
        <f t="shared" si="2"/>
        <v>11</v>
      </c>
      <c r="C53">
        <v>4</v>
      </c>
      <c r="D53">
        <v>2</v>
      </c>
      <c r="E53">
        <v>17</v>
      </c>
      <c r="F53">
        <f t="shared" si="1"/>
        <v>7.9812206572769957E-3</v>
      </c>
    </row>
    <row r="54" spans="1:6" x14ac:dyDescent="0.2">
      <c r="A54" s="1" t="s">
        <v>37</v>
      </c>
      <c r="B54">
        <f t="shared" si="2"/>
        <v>35</v>
      </c>
      <c r="C54">
        <v>3</v>
      </c>
      <c r="D54">
        <v>3</v>
      </c>
      <c r="E54">
        <v>41</v>
      </c>
      <c r="F54">
        <f t="shared" si="1"/>
        <v>1.9248826291079813E-2</v>
      </c>
    </row>
    <row r="55" spans="1:6" x14ac:dyDescent="0.2">
      <c r="A55" s="1" t="s">
        <v>38</v>
      </c>
      <c r="B55">
        <f t="shared" si="2"/>
        <v>22</v>
      </c>
      <c r="C55">
        <v>1</v>
      </c>
      <c r="D55">
        <v>0</v>
      </c>
      <c r="E55">
        <v>23</v>
      </c>
      <c r="F55">
        <f t="shared" si="1"/>
        <v>1.07981220657277E-2</v>
      </c>
    </row>
    <row r="56" spans="1:6" x14ac:dyDescent="0.2">
      <c r="A56" s="1" t="s">
        <v>39</v>
      </c>
      <c r="B56">
        <f t="shared" si="2"/>
        <v>5</v>
      </c>
      <c r="C56">
        <v>1</v>
      </c>
      <c r="D56">
        <v>0</v>
      </c>
      <c r="E56">
        <v>6</v>
      </c>
      <c r="F56">
        <f t="shared" si="1"/>
        <v>2.8169014084507044E-3</v>
      </c>
    </row>
    <row r="57" spans="1:6" x14ac:dyDescent="0.2">
      <c r="A57" s="1" t="s">
        <v>40</v>
      </c>
      <c r="B57">
        <f t="shared" si="2"/>
        <v>2</v>
      </c>
      <c r="C57">
        <v>0</v>
      </c>
      <c r="D57">
        <v>0</v>
      </c>
      <c r="E57">
        <v>2</v>
      </c>
      <c r="F57">
        <f t="shared" si="1"/>
        <v>9.3896713615023472E-4</v>
      </c>
    </row>
    <row r="58" spans="1:6" x14ac:dyDescent="0.2">
      <c r="A58" t="s">
        <v>12</v>
      </c>
      <c r="C58">
        <f>SUM(C2:C57)</f>
        <v>290</v>
      </c>
      <c r="D58">
        <f>SUM(D2:D57)</f>
        <v>296</v>
      </c>
      <c r="E58">
        <f>SUM(E2:E57)</f>
        <v>2130</v>
      </c>
      <c r="F58">
        <f t="shared" si="1"/>
        <v>1</v>
      </c>
    </row>
    <row r="62" spans="1:6" x14ac:dyDescent="0.2">
      <c r="C62" t="s">
        <v>77</v>
      </c>
      <c r="D62">
        <f>C58+D58</f>
        <v>586</v>
      </c>
    </row>
    <row r="63" spans="1:6" x14ac:dyDescent="0.2">
      <c r="C63" t="s">
        <v>78</v>
      </c>
      <c r="D63">
        <f>B52+B46+B40+B36+B35+B20+B10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7B0E-0864-384F-AED0-CE9CA8DAE15B}">
  <dimension ref="A1:F18"/>
  <sheetViews>
    <sheetView workbookViewId="0"/>
  </sheetViews>
  <sheetFormatPr baseColWidth="10" defaultRowHeight="16" x14ac:dyDescent="0.2"/>
  <cols>
    <col min="1" max="1" width="27.33203125" bestFit="1" customWidth="1"/>
    <col min="2" max="2" width="13.1640625" bestFit="1" customWidth="1"/>
  </cols>
  <sheetData>
    <row r="1" spans="1:6" x14ac:dyDescent="0.2">
      <c r="A1" t="s">
        <v>75</v>
      </c>
      <c r="B1" t="s">
        <v>15</v>
      </c>
      <c r="C1" t="s">
        <v>13</v>
      </c>
      <c r="D1" t="s">
        <v>14</v>
      </c>
      <c r="E1" t="s">
        <v>16</v>
      </c>
      <c r="F1" t="s">
        <v>73</v>
      </c>
    </row>
    <row r="2" spans="1:6" x14ac:dyDescent="0.2">
      <c r="A2" t="s">
        <v>0</v>
      </c>
      <c r="B2">
        <f>E2-C2-D2</f>
        <v>1</v>
      </c>
      <c r="C2">
        <v>5</v>
      </c>
      <c r="D2">
        <v>5</v>
      </c>
      <c r="E2">
        <v>11</v>
      </c>
      <c r="F2">
        <f>E2/$E$15</f>
        <v>4.9261083743842365E-3</v>
      </c>
    </row>
    <row r="3" spans="1:6" x14ac:dyDescent="0.2">
      <c r="A3" t="s">
        <v>1</v>
      </c>
      <c r="B3">
        <f t="shared" ref="B3:B15" si="0">E3-C3-D3</f>
        <v>27</v>
      </c>
      <c r="C3">
        <v>33</v>
      </c>
      <c r="D3">
        <v>30</v>
      </c>
      <c r="E3">
        <v>90</v>
      </c>
      <c r="F3">
        <f t="shared" ref="F3:F15" si="1">E3/$E$15</f>
        <v>4.0304523063143756E-2</v>
      </c>
    </row>
    <row r="4" spans="1:6" x14ac:dyDescent="0.2">
      <c r="A4" t="s">
        <v>2</v>
      </c>
      <c r="B4">
        <f t="shared" si="0"/>
        <v>8</v>
      </c>
      <c r="C4">
        <v>6</v>
      </c>
      <c r="D4">
        <v>10</v>
      </c>
      <c r="E4">
        <v>24</v>
      </c>
      <c r="F4">
        <f t="shared" si="1"/>
        <v>1.0747872816838333E-2</v>
      </c>
    </row>
    <row r="5" spans="1:6" x14ac:dyDescent="0.2">
      <c r="A5" t="s">
        <v>3</v>
      </c>
      <c r="B5">
        <f t="shared" si="0"/>
        <v>37</v>
      </c>
      <c r="C5">
        <v>35</v>
      </c>
      <c r="D5">
        <v>32</v>
      </c>
      <c r="E5">
        <v>104</v>
      </c>
      <c r="F5">
        <f t="shared" si="1"/>
        <v>4.6574115539632782E-2</v>
      </c>
    </row>
    <row r="6" spans="1:6" x14ac:dyDescent="0.2">
      <c r="A6" t="s">
        <v>4</v>
      </c>
      <c r="B6">
        <f t="shared" si="0"/>
        <v>44</v>
      </c>
      <c r="C6">
        <v>18</v>
      </c>
      <c r="D6">
        <v>20</v>
      </c>
      <c r="E6">
        <v>82</v>
      </c>
      <c r="F6">
        <f t="shared" si="1"/>
        <v>3.6721898790864307E-2</v>
      </c>
    </row>
    <row r="7" spans="1:6" x14ac:dyDescent="0.2">
      <c r="A7" t="s">
        <v>5</v>
      </c>
      <c r="B7">
        <f t="shared" si="0"/>
        <v>272</v>
      </c>
      <c r="C7">
        <v>54</v>
      </c>
      <c r="D7">
        <v>62</v>
      </c>
      <c r="E7">
        <v>388</v>
      </c>
      <c r="F7">
        <f t="shared" si="1"/>
        <v>0.17375727720555306</v>
      </c>
    </row>
    <row r="8" spans="1:6" x14ac:dyDescent="0.2">
      <c r="A8" t="s">
        <v>6</v>
      </c>
      <c r="B8">
        <f t="shared" si="0"/>
        <v>95</v>
      </c>
      <c r="C8">
        <v>24</v>
      </c>
      <c r="D8">
        <v>11</v>
      </c>
      <c r="E8">
        <v>130</v>
      </c>
      <c r="F8">
        <f t="shared" si="1"/>
        <v>5.8217644424540978E-2</v>
      </c>
    </row>
    <row r="9" spans="1:6" x14ac:dyDescent="0.2">
      <c r="A9" t="s">
        <v>7</v>
      </c>
      <c r="B9">
        <f t="shared" si="0"/>
        <v>98</v>
      </c>
      <c r="C9">
        <v>10</v>
      </c>
      <c r="D9">
        <v>25</v>
      </c>
      <c r="E9">
        <v>133</v>
      </c>
      <c r="F9">
        <f t="shared" si="1"/>
        <v>5.9561128526645767E-2</v>
      </c>
    </row>
    <row r="10" spans="1:6" x14ac:dyDescent="0.2">
      <c r="A10" t="s">
        <v>8</v>
      </c>
      <c r="B10">
        <f t="shared" si="0"/>
        <v>258</v>
      </c>
      <c r="C10">
        <v>40</v>
      </c>
      <c r="D10">
        <v>35</v>
      </c>
      <c r="E10">
        <v>333</v>
      </c>
      <c r="F10">
        <f t="shared" si="1"/>
        <v>0.14912673533363188</v>
      </c>
    </row>
    <row r="11" spans="1:6" x14ac:dyDescent="0.2">
      <c r="A11" t="s">
        <v>9</v>
      </c>
      <c r="B11">
        <f t="shared" si="0"/>
        <v>279</v>
      </c>
      <c r="C11">
        <v>37</v>
      </c>
      <c r="D11">
        <v>43</v>
      </c>
      <c r="E11">
        <v>359</v>
      </c>
      <c r="F11">
        <f t="shared" si="1"/>
        <v>0.16077026421854007</v>
      </c>
    </row>
    <row r="12" spans="1:6" x14ac:dyDescent="0.2">
      <c r="A12" t="s">
        <v>10</v>
      </c>
      <c r="B12">
        <f t="shared" si="0"/>
        <v>148</v>
      </c>
      <c r="C12">
        <v>14</v>
      </c>
      <c r="D12">
        <v>22</v>
      </c>
      <c r="E12">
        <v>184</v>
      </c>
      <c r="F12">
        <f t="shared" si="1"/>
        <v>8.2400358262427226E-2</v>
      </c>
    </row>
    <row r="13" spans="1:6" x14ac:dyDescent="0.2">
      <c r="A13" t="s">
        <v>11</v>
      </c>
      <c r="B13">
        <f t="shared" si="0"/>
        <v>128</v>
      </c>
      <c r="C13">
        <v>11</v>
      </c>
      <c r="D13">
        <v>13</v>
      </c>
      <c r="E13">
        <v>152</v>
      </c>
      <c r="F13">
        <f t="shared" si="1"/>
        <v>6.8069861173309446E-2</v>
      </c>
    </row>
    <row r="14" spans="1:6" x14ac:dyDescent="0.2">
      <c r="A14" t="s">
        <v>17</v>
      </c>
      <c r="B14">
        <f t="shared" si="0"/>
        <v>240</v>
      </c>
      <c r="C14">
        <v>3</v>
      </c>
      <c r="D14">
        <v>0</v>
      </c>
      <c r="E14">
        <v>243</v>
      </c>
      <c r="F14">
        <f t="shared" si="1"/>
        <v>0.10882221227048813</v>
      </c>
    </row>
    <row r="15" spans="1:6" x14ac:dyDescent="0.2">
      <c r="A15" t="s">
        <v>12</v>
      </c>
      <c r="B15">
        <f t="shared" si="0"/>
        <v>1635</v>
      </c>
      <c r="C15">
        <f>SUM(C2:C14)</f>
        <v>290</v>
      </c>
      <c r="D15">
        <f>SUM(D2:D14)</f>
        <v>308</v>
      </c>
      <c r="E15">
        <f>SUM(E2:E14)</f>
        <v>2233</v>
      </c>
      <c r="F15">
        <f t="shared" si="1"/>
        <v>1</v>
      </c>
    </row>
    <row r="18" spans="3:3" x14ac:dyDescent="0.2">
      <c r="C18">
        <f>C15+D15</f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F1E6-63CA-D64A-8A1F-4F0E5DD1D2A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Sectors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2023-04-24T11:29:41Z</dcterms:created>
  <dcterms:modified xsi:type="dcterms:W3CDTF">2023-05-15T17:32:27Z</dcterms:modified>
</cp:coreProperties>
</file>