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uat pa harsoyo\MANUAL BA\"/>
    </mc:Choice>
  </mc:AlternateContent>
  <bookViews>
    <workbookView xWindow="6780" yWindow="-15" windowWidth="7425" windowHeight="7935" activeTab="2"/>
  </bookViews>
  <sheets>
    <sheet name="028" sheetId="1" r:id="rId1"/>
    <sheet name="Sheet1" sheetId="2" r:id="rId2"/>
    <sheet name="Sheet4" sheetId="5" r:id="rId3"/>
    <sheet name="Sheet3" sheetId="4" r:id="rId4"/>
  </sheets>
  <externalReferences>
    <externalReference r:id="rId5"/>
    <externalReference r:id="rId6"/>
  </externalReferences>
  <definedNames>
    <definedName name="_xlnm._FilterDatabase" localSheetId="3" hidden="1">Sheet3!$A$1:$E$241</definedName>
    <definedName name="_xlnm._FilterDatabase" localSheetId="2" hidden="1">Sheet4!$A$1:$C$243</definedName>
  </definedNames>
  <calcPr calcId="152511"/>
</workbook>
</file>

<file path=xl/calcChain.xml><?xml version="1.0" encoding="utf-8"?>
<calcChain xmlns="http://schemas.openxmlformats.org/spreadsheetml/2006/main">
  <c r="D4" i="1" l="1"/>
  <c r="F4" i="5"/>
  <c r="F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" i="5"/>
  <c r="AD9" i="2"/>
  <c r="AD10" i="2"/>
  <c r="AD11" i="2"/>
  <c r="AD12" i="2"/>
  <c r="AD13" i="2"/>
  <c r="AD14" i="2"/>
  <c r="AD15" i="2"/>
  <c r="AD8" i="2"/>
  <c r="Y8" i="2"/>
  <c r="X8" i="2"/>
  <c r="X9" i="2"/>
  <c r="X10" i="2"/>
  <c r="X11" i="2"/>
  <c r="X12" i="2"/>
  <c r="X13" i="2"/>
  <c r="X14" i="2"/>
  <c r="X15" i="2"/>
  <c r="X16" i="2"/>
  <c r="W9" i="2"/>
  <c r="W10" i="2"/>
  <c r="W11" i="2"/>
  <c r="W12" i="2"/>
  <c r="W13" i="2"/>
  <c r="W14" i="2"/>
  <c r="W15" i="2"/>
  <c r="W16" i="2"/>
  <c r="W8" i="2"/>
  <c r="S8" i="2"/>
  <c r="R8" i="2"/>
  <c r="R29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9" i="2"/>
  <c r="R10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8" i="2"/>
  <c r="W17" i="2"/>
  <c r="AC9" i="2"/>
  <c r="AC10" i="2"/>
  <c r="AC11" i="2"/>
  <c r="AC12" i="2"/>
  <c r="AC16" i="2"/>
  <c r="AC13" i="2"/>
  <c r="AC14" i="2"/>
  <c r="AC15" i="2"/>
  <c r="AC8" i="2"/>
  <c r="Q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8" i="2"/>
  <c r="D241" i="4"/>
  <c r="C241" i="4"/>
  <c r="E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E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E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E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E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E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E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108" i="4"/>
  <c r="E112" i="4"/>
  <c r="E116" i="4"/>
  <c r="E120" i="4"/>
  <c r="E124" i="4"/>
  <c r="E128" i="4"/>
  <c r="E132" i="4"/>
  <c r="E2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J212" i="2"/>
  <c r="J214" i="2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133" i="4"/>
  <c r="E137" i="4"/>
  <c r="E141" i="4"/>
  <c r="E145" i="4"/>
  <c r="E149" i="4"/>
  <c r="E153" i="4"/>
  <c r="E92" i="4"/>
  <c r="E96" i="4"/>
  <c r="E100" i="4"/>
  <c r="E104" i="4"/>
  <c r="E136" i="4"/>
  <c r="E140" i="4"/>
  <c r="E144" i="4"/>
  <c r="E148" i="4"/>
  <c r="E152" i="4"/>
  <c r="E156" i="4"/>
  <c r="E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155" i="4"/>
  <c r="E93" i="4"/>
  <c r="E97" i="4"/>
  <c r="E101" i="4"/>
  <c r="E105" i="4"/>
  <c r="E109" i="4"/>
  <c r="E113" i="4"/>
  <c r="E117" i="4"/>
  <c r="E121" i="4"/>
  <c r="E125" i="4"/>
  <c r="E129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M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97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105" i="2"/>
  <c r="K107" i="2"/>
  <c r="K123" i="2"/>
  <c r="K139" i="2"/>
  <c r="K155" i="2"/>
  <c r="K171" i="2"/>
  <c r="K187" i="2"/>
  <c r="K203" i="2"/>
  <c r="K101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207" i="2"/>
  <c r="K89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93" i="2"/>
  <c r="K115" i="2"/>
  <c r="K131" i="2"/>
  <c r="K147" i="2"/>
  <c r="K163" i="2"/>
  <c r="K179" i="2"/>
  <c r="K195" i="2"/>
  <c r="K211" i="2"/>
  <c r="K8" i="2"/>
  <c r="E8" i="2"/>
  <c r="C17" i="2"/>
  <c r="D13" i="2"/>
  <c r="D14" i="2"/>
  <c r="C12" i="2"/>
  <c r="D12" i="2"/>
  <c r="C8" i="2"/>
  <c r="D8" i="2"/>
</calcChain>
</file>

<file path=xl/sharedStrings.xml><?xml version="1.0" encoding="utf-8"?>
<sst xmlns="http://schemas.openxmlformats.org/spreadsheetml/2006/main" count="809" uniqueCount="275">
  <si>
    <t>Vol_Lifting</t>
  </si>
  <si>
    <t>Nama_Produk</t>
  </si>
  <si>
    <t>Tgl_Lifting</t>
  </si>
  <si>
    <t>Nama_CTP</t>
  </si>
  <si>
    <t>Bangka Marine Terminal</t>
  </si>
  <si>
    <t>KAJI</t>
  </si>
  <si>
    <t>RU III Plaju</t>
  </si>
  <si>
    <t>Tabuan</t>
  </si>
  <si>
    <t>Kerang</t>
  </si>
  <si>
    <t>Langkap</t>
  </si>
  <si>
    <t>Kaji</t>
  </si>
  <si>
    <t>Pengabuan</t>
  </si>
  <si>
    <t>Tengguleng</t>
  </si>
  <si>
    <t>KM03_Kaji</t>
  </si>
  <si>
    <t>KM03_Tanjung Laban</t>
  </si>
  <si>
    <t>Pelita Bangsa</t>
  </si>
  <si>
    <t>Tanker_Eksport</t>
  </si>
  <si>
    <t>KG-0004</t>
  </si>
  <si>
    <t>KG-0006</t>
  </si>
  <si>
    <t>KG-0008</t>
  </si>
  <si>
    <t>KG-0009</t>
  </si>
  <si>
    <t>KG-0010</t>
  </si>
  <si>
    <t>KG-0011</t>
  </si>
  <si>
    <t>KLB-0003</t>
  </si>
  <si>
    <t>KS-0002</t>
  </si>
  <si>
    <t>KS-0003</t>
  </si>
  <si>
    <t>KS-0007</t>
  </si>
  <si>
    <t>KS-0008</t>
  </si>
  <si>
    <t>KS-0009</t>
  </si>
  <si>
    <t>KS-0010</t>
  </si>
  <si>
    <t>KS-0019</t>
  </si>
  <si>
    <t>KS-0021</t>
  </si>
  <si>
    <t>KS-0027</t>
  </si>
  <si>
    <t>KS-0028</t>
  </si>
  <si>
    <t>KS-0032</t>
  </si>
  <si>
    <t>KS-0033</t>
  </si>
  <si>
    <t>KS-0034</t>
  </si>
  <si>
    <t>KS-0035</t>
  </si>
  <si>
    <t>KS-0036</t>
  </si>
  <si>
    <t>KS-0037</t>
  </si>
  <si>
    <t>KS-0039</t>
  </si>
  <si>
    <t>KS-0040</t>
  </si>
  <si>
    <t>KS-0042</t>
  </si>
  <si>
    <t>KS-0043</t>
  </si>
  <si>
    <t>KS-0045</t>
  </si>
  <si>
    <t>KS-0046</t>
  </si>
  <si>
    <t>KS-0047</t>
  </si>
  <si>
    <t>KS-0048</t>
  </si>
  <si>
    <t>KS-0050</t>
  </si>
  <si>
    <t>KS-0054</t>
  </si>
  <si>
    <t>KS-0055</t>
  </si>
  <si>
    <t>KS-0056</t>
  </si>
  <si>
    <t>KS-0057</t>
  </si>
  <si>
    <t>KS-0058</t>
  </si>
  <si>
    <t>KS-0059</t>
  </si>
  <si>
    <t>KS-0061</t>
  </si>
  <si>
    <t>KS-0062</t>
  </si>
  <si>
    <t>KS-0063</t>
  </si>
  <si>
    <t>KS-0065</t>
  </si>
  <si>
    <t>KS-0070</t>
  </si>
  <si>
    <t>KS-0074</t>
  </si>
  <si>
    <t>KS-0075</t>
  </si>
  <si>
    <t>KS-0086</t>
  </si>
  <si>
    <t>KS-0088</t>
  </si>
  <si>
    <t>KS-0090</t>
  </si>
  <si>
    <t>KS-0093</t>
  </si>
  <si>
    <t>KS-0095</t>
  </si>
  <si>
    <t>KS-0096</t>
  </si>
  <si>
    <t>KS-0100</t>
  </si>
  <si>
    <t>KS-0101</t>
  </si>
  <si>
    <t>KS-0102</t>
  </si>
  <si>
    <t>KS-0107</t>
  </si>
  <si>
    <t>KS-0112</t>
  </si>
  <si>
    <t>KS-0113</t>
  </si>
  <si>
    <t>KS-0115</t>
  </si>
  <si>
    <t>KS-0116</t>
  </si>
  <si>
    <t>KS-0119</t>
  </si>
  <si>
    <t>KS-0120</t>
  </si>
  <si>
    <t>KS-0125</t>
  </si>
  <si>
    <t>KS-0130</t>
  </si>
  <si>
    <t>KS-0134</t>
  </si>
  <si>
    <t>KS-0137</t>
  </si>
  <si>
    <t>KS-0139</t>
  </si>
  <si>
    <t>KS-0146</t>
  </si>
  <si>
    <t>KS-0154</t>
  </si>
  <si>
    <t>KS-0156</t>
  </si>
  <si>
    <t>KS-0158</t>
  </si>
  <si>
    <t>KS-0163</t>
  </si>
  <si>
    <t>KS-0164</t>
  </si>
  <si>
    <t>KS-0167</t>
  </si>
  <si>
    <t>KS-0171</t>
  </si>
  <si>
    <t>KS-0173</t>
  </si>
  <si>
    <t>KS-0177</t>
  </si>
  <si>
    <t>KS-0178</t>
  </si>
  <si>
    <t>KS-0179</t>
  </si>
  <si>
    <t>KS-0181</t>
  </si>
  <si>
    <t>KS-0182</t>
  </si>
  <si>
    <t>KS-0186</t>
  </si>
  <si>
    <t>KS-0187</t>
  </si>
  <si>
    <t>KS-0188</t>
  </si>
  <si>
    <t>KS-0190</t>
  </si>
  <si>
    <t>KS-0191</t>
  </si>
  <si>
    <t>KS-0193</t>
  </si>
  <si>
    <t>KS-0194</t>
  </si>
  <si>
    <t>KS-0197</t>
  </si>
  <si>
    <t>KS-0198</t>
  </si>
  <si>
    <t>KS-0199</t>
  </si>
  <si>
    <t>KS-0201</t>
  </si>
  <si>
    <t>KS-0204</t>
  </si>
  <si>
    <t>KS-0206</t>
  </si>
  <si>
    <t>KS-0211</t>
  </si>
  <si>
    <t>KS-0212</t>
  </si>
  <si>
    <t>KS-0213</t>
  </si>
  <si>
    <t>KS-0214</t>
  </si>
  <si>
    <t>KS-0215</t>
  </si>
  <si>
    <t>KS-0216</t>
  </si>
  <si>
    <t>KS-0217</t>
  </si>
  <si>
    <t>KS-0218</t>
  </si>
  <si>
    <t>KS-0219</t>
  </si>
  <si>
    <t>KS-0220</t>
  </si>
  <si>
    <t>KS-0221</t>
  </si>
  <si>
    <t>KS-0222</t>
  </si>
  <si>
    <t>KS-0223</t>
  </si>
  <si>
    <t>KS-0225</t>
  </si>
  <si>
    <t>KS-0226</t>
  </si>
  <si>
    <t>KS-0228</t>
  </si>
  <si>
    <t>KS-0229</t>
  </si>
  <si>
    <t>KS-0230</t>
  </si>
  <si>
    <t>KS-0232</t>
  </si>
  <si>
    <t>KS-0233</t>
  </si>
  <si>
    <t>KS-0235</t>
  </si>
  <si>
    <t>KS-0236</t>
  </si>
  <si>
    <t>KS-0237</t>
  </si>
  <si>
    <t>KS-0238</t>
  </si>
  <si>
    <t>KS-0239</t>
  </si>
  <si>
    <t>KS-0240</t>
  </si>
  <si>
    <t>KS-0241</t>
  </si>
  <si>
    <t>KS-0242</t>
  </si>
  <si>
    <t>KS-0243</t>
  </si>
  <si>
    <t>KS-0244</t>
  </si>
  <si>
    <t>KS-0245</t>
  </si>
  <si>
    <t>KS-0247</t>
  </si>
  <si>
    <t>KS-0248</t>
  </si>
  <si>
    <t>KS-0249</t>
  </si>
  <si>
    <t>KS-0251</t>
  </si>
  <si>
    <t>KS-0252</t>
  </si>
  <si>
    <t>KS-0254</t>
  </si>
  <si>
    <t>KS-0256</t>
  </si>
  <si>
    <t>KS-0258</t>
  </si>
  <si>
    <t>KS-0259</t>
  </si>
  <si>
    <t>KS-0263</t>
  </si>
  <si>
    <t>KS-0264</t>
  </si>
  <si>
    <t>KS-0265</t>
  </si>
  <si>
    <t>KS-0266</t>
  </si>
  <si>
    <t>KS-0267</t>
  </si>
  <si>
    <t>KS-0270</t>
  </si>
  <si>
    <t>KS-0272</t>
  </si>
  <si>
    <t>KS-0273</t>
  </si>
  <si>
    <t>KS-0274</t>
  </si>
  <si>
    <t>KS-0275</t>
  </si>
  <si>
    <t>KS-0276</t>
  </si>
  <si>
    <t>KS-0277</t>
  </si>
  <si>
    <t>KS-0278</t>
  </si>
  <si>
    <t>KS-0279</t>
  </si>
  <si>
    <t>KS-0281</t>
  </si>
  <si>
    <t>KS-0282</t>
  </si>
  <si>
    <t>KS-0283</t>
  </si>
  <si>
    <t>KS-0288</t>
  </si>
  <si>
    <t>KS-0289</t>
  </si>
  <si>
    <t>KS-0291</t>
  </si>
  <si>
    <t>KS-0293</t>
  </si>
  <si>
    <t>KS-0297</t>
  </si>
  <si>
    <t>KS-0298</t>
  </si>
  <si>
    <t>KS-0300</t>
  </si>
  <si>
    <t>KS-0302</t>
  </si>
  <si>
    <t>KS-0304</t>
  </si>
  <si>
    <t>KS-0310</t>
  </si>
  <si>
    <t>KS-0311</t>
  </si>
  <si>
    <t>KS-0313</t>
  </si>
  <si>
    <t>KS-0315</t>
  </si>
  <si>
    <t>KS-0318</t>
  </si>
  <si>
    <t>KS-0320</t>
  </si>
  <si>
    <t>KS-0321</t>
  </si>
  <si>
    <t>KS-0323</t>
  </si>
  <si>
    <t>KS-0325</t>
  </si>
  <si>
    <t>KS-0330</t>
  </si>
  <si>
    <t>KS-0331</t>
  </si>
  <si>
    <t>KS-0332</t>
  </si>
  <si>
    <t>KS-0333</t>
  </si>
  <si>
    <t>KS-0335</t>
  </si>
  <si>
    <t>KS-0338</t>
  </si>
  <si>
    <t>KS-0339</t>
  </si>
  <si>
    <t>KS-0341</t>
  </si>
  <si>
    <t>KS-0342</t>
  </si>
  <si>
    <t>KS-0343</t>
  </si>
  <si>
    <t>KS-0344</t>
  </si>
  <si>
    <t>KS-0346</t>
  </si>
  <si>
    <t>KS-0347</t>
  </si>
  <si>
    <t>KS-0348</t>
  </si>
  <si>
    <t>KS-0349</t>
  </si>
  <si>
    <t>KS-0352</t>
  </si>
  <si>
    <t>KS-0353</t>
  </si>
  <si>
    <t>KS-0354</t>
  </si>
  <si>
    <t>KS-0355</t>
  </si>
  <si>
    <t>KS-0356</t>
  </si>
  <si>
    <t>KS-0357</t>
  </si>
  <si>
    <t>KS-0358</t>
  </si>
  <si>
    <t>KS-0360</t>
  </si>
  <si>
    <t>KS-0362</t>
  </si>
  <si>
    <t>KS-0363</t>
  </si>
  <si>
    <t>KS-0364</t>
  </si>
  <si>
    <t>KS-0365</t>
  </si>
  <si>
    <t>KS-0366</t>
  </si>
  <si>
    <t>KS-0368</t>
  </si>
  <si>
    <t>KS-0369</t>
  </si>
  <si>
    <t>KS-0370</t>
  </si>
  <si>
    <t>KS-0373</t>
  </si>
  <si>
    <t>KS-0374</t>
  </si>
  <si>
    <t>KS-0375</t>
  </si>
  <si>
    <t>KS-0376</t>
  </si>
  <si>
    <t>KS-0377</t>
  </si>
  <si>
    <t>KS-0378</t>
  </si>
  <si>
    <t>KS-0379</t>
  </si>
  <si>
    <t>KS-0381</t>
  </si>
  <si>
    <t>KS-0382</t>
  </si>
  <si>
    <t>KS-0383</t>
  </si>
  <si>
    <t>KS-0384</t>
  </si>
  <si>
    <t>KS-0385</t>
  </si>
  <si>
    <t>LA-0002</t>
  </si>
  <si>
    <t>LA-0003</t>
  </si>
  <si>
    <t>LA-0011A</t>
  </si>
  <si>
    <t>LA-0018</t>
  </si>
  <si>
    <t>LA-0021</t>
  </si>
  <si>
    <t>LA-0023</t>
  </si>
  <si>
    <t>LA-0024</t>
  </si>
  <si>
    <t>LA-0025</t>
  </si>
  <si>
    <t>LA-0026</t>
  </si>
  <si>
    <t>LA-0027</t>
  </si>
  <si>
    <t>LA-0030</t>
  </si>
  <si>
    <t>LA-0034</t>
  </si>
  <si>
    <t>LA-0035</t>
  </si>
  <si>
    <t>RBB-0001</t>
  </si>
  <si>
    <t>RBB-0003</t>
  </si>
  <si>
    <t>RBB-0005</t>
  </si>
  <si>
    <t>RMB-0001</t>
  </si>
  <si>
    <t>RMB-0002</t>
  </si>
  <si>
    <t>RMB-0003</t>
  </si>
  <si>
    <t>TN-0003</t>
  </si>
  <si>
    <t>TN-0004</t>
  </si>
  <si>
    <t>TN-0006</t>
  </si>
  <si>
    <t>TN-0007</t>
  </si>
  <si>
    <t>TN-0009</t>
  </si>
  <si>
    <t>TN-0011</t>
  </si>
  <si>
    <t>TN-0014</t>
  </si>
  <si>
    <t>TN-0015</t>
  </si>
  <si>
    <t>WI-0002</t>
  </si>
  <si>
    <t>WI-0003</t>
  </si>
  <si>
    <t>Nama_Sumur</t>
  </si>
  <si>
    <t>Entitas</t>
  </si>
  <si>
    <t>Welltest</t>
  </si>
  <si>
    <t>Durasi</t>
  </si>
  <si>
    <t>Alloc.Factor</t>
  </si>
  <si>
    <t>sumur</t>
  </si>
  <si>
    <t>WELLTEST</t>
  </si>
  <si>
    <t>DURASI</t>
  </si>
  <si>
    <t>TEORITIS</t>
  </si>
  <si>
    <t>SUMUR</t>
  </si>
  <si>
    <t>ALLOCA</t>
  </si>
  <si>
    <t>ALLO</t>
  </si>
  <si>
    <t>ALLOC</t>
  </si>
  <si>
    <t>allo</t>
  </si>
  <si>
    <t>dpm</t>
  </si>
  <si>
    <t>Banyuasin</t>
  </si>
  <si>
    <t>Musi Banyuasin</t>
  </si>
  <si>
    <t>DPM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</si>
</sst>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_(* #,##0_);_(* \(#,##0\);_(* &quot;-&quot;_);_(@_)"/>
    <numFmt numFmtId="172" formatCode="#,##0.00;[Red]#,##0.00"/>
    <numFmt numFmtId="173" formatCode="[$-409]d\-mmm\-yyyy;@"/>
    <numFmt numFmtId="181" formatCode="_(* #,##0.00_);_(* \(#,##0.0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72" fontId="2" fillId="0" borderId="1" xfId="0" applyNumberFormat="1" applyFont="1" applyFill="1" applyBorder="1" applyAlignment="1">
      <alignment horizontal="center" vertical="center"/>
    </xf>
    <xf numFmtId="173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2" fontId="2" fillId="0" borderId="0" xfId="0" applyNumberFormat="1" applyFont="1" applyFill="1" applyBorder="1" applyAlignment="1">
      <alignment horizontal="center" vertical="center"/>
    </xf>
    <xf numFmtId="172" fontId="0" fillId="0" borderId="0" xfId="0" applyNumberFormat="1"/>
    <xf numFmtId="172" fontId="2" fillId="2" borderId="1" xfId="0" applyNumberFormat="1" applyFont="1" applyFill="1" applyBorder="1" applyAlignment="1">
      <alignment horizontal="center" vertical="center" wrapText="1"/>
    </xf>
    <xf numFmtId="172" fontId="3" fillId="0" borderId="1" xfId="0" applyNumberFormat="1" applyFont="1" applyBorder="1" applyAlignment="1">
      <alignment horizontal="left" vertical="center"/>
    </xf>
    <xf numFmtId="172" fontId="2" fillId="0" borderId="1" xfId="0" applyNumberFormat="1" applyFont="1" applyBorder="1" applyAlignment="1">
      <alignment horizontal="center"/>
    </xf>
    <xf numFmtId="172" fontId="2" fillId="0" borderId="2" xfId="0" applyNumberFormat="1" applyFont="1" applyFill="1" applyBorder="1" applyAlignment="1">
      <alignment horizontal="center" vertical="center"/>
    </xf>
    <xf numFmtId="172" fontId="2" fillId="0" borderId="3" xfId="0" applyNumberFormat="1" applyFont="1" applyFill="1" applyBorder="1" applyAlignment="1">
      <alignment horizontal="center" vertical="center"/>
    </xf>
    <xf numFmtId="172" fontId="0" fillId="4" borderId="0" xfId="0" applyNumberFormat="1" applyFill="1"/>
    <xf numFmtId="172" fontId="2" fillId="4" borderId="0" xfId="0" applyNumberFormat="1" applyFont="1" applyFill="1" applyBorder="1" applyAlignment="1">
      <alignment horizontal="center" vertical="center"/>
    </xf>
    <xf numFmtId="169" fontId="1" fillId="0" borderId="0" xfId="1" applyFont="1"/>
    <xf numFmtId="169" fontId="2" fillId="0" borderId="1" xfId="1" applyFont="1" applyFill="1" applyBorder="1" applyAlignment="1">
      <alignment horizontal="center" vertical="center"/>
    </xf>
    <xf numFmtId="181" fontId="1" fillId="0" borderId="0" xfId="1" applyNumberFormat="1" applyFont="1"/>
    <xf numFmtId="172" fontId="0" fillId="0" borderId="0" xfId="0" applyNumberForma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reh/LIFTING/LIFTING%202015/RAKOR%20KKKS/MEDCO%20RIMAU/MANUAL%20RIMAU%20ME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reh/LIFTING/LIFTING%202015/RAKOR%20KKKS/MEDCO%20RIMAU/DATA%20MENTAH/Form%20Kebutuhan%20Data%20Rimau%20-%20May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KG-0004</v>
          </cell>
          <cell r="B2">
            <v>0.84</v>
          </cell>
          <cell r="C2">
            <v>13.16</v>
          </cell>
          <cell r="D2">
            <v>21000</v>
          </cell>
          <cell r="E2">
            <v>42148</v>
          </cell>
          <cell r="G2" t="str">
            <v>KG-0004</v>
          </cell>
          <cell r="H2">
            <v>737.50999999999988</v>
          </cell>
          <cell r="I2">
            <v>42155</v>
          </cell>
        </row>
        <row r="3">
          <cell r="A3" t="str">
            <v>KG-0004</v>
          </cell>
          <cell r="B3">
            <v>1.1200000000000001</v>
          </cell>
          <cell r="C3">
            <v>14.88</v>
          </cell>
          <cell r="D3">
            <v>19000</v>
          </cell>
          <cell r="E3">
            <v>42145</v>
          </cell>
          <cell r="G3" t="str">
            <v>KG-0006</v>
          </cell>
          <cell r="H3">
            <v>741.5</v>
          </cell>
          <cell r="I3">
            <v>42155</v>
          </cell>
        </row>
        <row r="4">
          <cell r="A4" t="str">
            <v>KG-0004</v>
          </cell>
          <cell r="B4">
            <v>0.98</v>
          </cell>
          <cell r="C4">
            <v>13.02</v>
          </cell>
          <cell r="D4">
            <v>18000</v>
          </cell>
          <cell r="E4">
            <v>42143</v>
          </cell>
          <cell r="G4" t="str">
            <v>KG-0008</v>
          </cell>
          <cell r="H4">
            <v>738.00999999999988</v>
          </cell>
          <cell r="I4">
            <v>42155</v>
          </cell>
        </row>
        <row r="5">
          <cell r="A5" t="str">
            <v>KG-0004</v>
          </cell>
          <cell r="B5">
            <v>0.84</v>
          </cell>
          <cell r="C5">
            <v>11.16</v>
          </cell>
          <cell r="D5">
            <v>18000</v>
          </cell>
          <cell r="E5">
            <v>42139</v>
          </cell>
          <cell r="G5" t="str">
            <v>KG-0009</v>
          </cell>
          <cell r="H5">
            <v>738.33999999999992</v>
          </cell>
          <cell r="I5">
            <v>42155</v>
          </cell>
        </row>
        <row r="6">
          <cell r="A6" t="str">
            <v>KG-0004</v>
          </cell>
          <cell r="B6">
            <v>0.9</v>
          </cell>
          <cell r="C6">
            <v>14.1</v>
          </cell>
          <cell r="D6">
            <v>23000</v>
          </cell>
          <cell r="E6">
            <v>42135</v>
          </cell>
          <cell r="G6" t="str">
            <v>KG-0010</v>
          </cell>
          <cell r="H6">
            <v>738.00999999999988</v>
          </cell>
          <cell r="I6">
            <v>42155</v>
          </cell>
        </row>
        <row r="7">
          <cell r="A7" t="str">
            <v>KG-0004</v>
          </cell>
          <cell r="B7">
            <v>1.1200000000000001</v>
          </cell>
          <cell r="C7">
            <v>14.88</v>
          </cell>
          <cell r="D7">
            <v>18000</v>
          </cell>
          <cell r="E7">
            <v>42132</v>
          </cell>
          <cell r="G7" t="str">
            <v>KG-0011</v>
          </cell>
          <cell r="H7">
            <v>738.00999999999988</v>
          </cell>
          <cell r="I7">
            <v>42155</v>
          </cell>
        </row>
        <row r="8">
          <cell r="A8" t="str">
            <v>KG-0004</v>
          </cell>
          <cell r="B8">
            <v>0.98</v>
          </cell>
          <cell r="C8">
            <v>13.02</v>
          </cell>
          <cell r="D8">
            <v>19000</v>
          </cell>
          <cell r="E8">
            <v>42127</v>
          </cell>
          <cell r="G8" t="str">
            <v>KLB-0003</v>
          </cell>
          <cell r="H8">
            <v>456</v>
          </cell>
          <cell r="I8">
            <v>42155</v>
          </cell>
        </row>
        <row r="9">
          <cell r="A9" t="str">
            <v>KG-0006</v>
          </cell>
          <cell r="B9">
            <v>2.1</v>
          </cell>
          <cell r="C9">
            <v>11.9</v>
          </cell>
          <cell r="D9">
            <v>22000</v>
          </cell>
          <cell r="E9">
            <v>42154</v>
          </cell>
          <cell r="G9" t="str">
            <v>KS-0002</v>
          </cell>
          <cell r="H9">
            <v>730.41000000000008</v>
          </cell>
          <cell r="I9">
            <v>42155</v>
          </cell>
        </row>
        <row r="10">
          <cell r="A10" t="str">
            <v>KG-0006</v>
          </cell>
          <cell r="B10">
            <v>2.5499999999999998</v>
          </cell>
          <cell r="C10">
            <v>14.45</v>
          </cell>
          <cell r="D10">
            <v>16000</v>
          </cell>
          <cell r="E10">
            <v>42136</v>
          </cell>
          <cell r="G10" t="str">
            <v>KS-0003</v>
          </cell>
          <cell r="H10">
            <v>744</v>
          </cell>
          <cell r="I10">
            <v>42155</v>
          </cell>
        </row>
        <row r="11">
          <cell r="A11" t="str">
            <v>KG-0006</v>
          </cell>
          <cell r="B11">
            <v>1.95</v>
          </cell>
          <cell r="C11">
            <v>11.05</v>
          </cell>
          <cell r="D11">
            <v>18000</v>
          </cell>
          <cell r="E11">
            <v>42130</v>
          </cell>
          <cell r="G11" t="str">
            <v>KS-0007</v>
          </cell>
          <cell r="H11">
            <v>744</v>
          </cell>
          <cell r="I11">
            <v>42155</v>
          </cell>
        </row>
        <row r="12">
          <cell r="A12" t="str">
            <v>KG-0008</v>
          </cell>
          <cell r="B12">
            <v>5.2</v>
          </cell>
          <cell r="C12">
            <v>7.8</v>
          </cell>
          <cell r="D12">
            <v>16000</v>
          </cell>
          <cell r="E12">
            <v>42152</v>
          </cell>
          <cell r="G12" t="str">
            <v>KS-0008</v>
          </cell>
          <cell r="H12">
            <v>741.42</v>
          </cell>
          <cell r="I12">
            <v>42155</v>
          </cell>
        </row>
        <row r="13">
          <cell r="A13" t="str">
            <v>KG-0008</v>
          </cell>
          <cell r="B13">
            <v>8</v>
          </cell>
          <cell r="C13">
            <v>12</v>
          </cell>
          <cell r="D13">
            <v>16000</v>
          </cell>
          <cell r="E13">
            <v>42140</v>
          </cell>
          <cell r="G13" t="str">
            <v>KS-0009</v>
          </cell>
          <cell r="H13">
            <v>744</v>
          </cell>
          <cell r="I13">
            <v>42155</v>
          </cell>
        </row>
        <row r="14">
          <cell r="A14" t="str">
            <v>KG-0008</v>
          </cell>
          <cell r="B14">
            <v>9.1999999999999993</v>
          </cell>
          <cell r="C14">
            <v>13.8</v>
          </cell>
          <cell r="D14">
            <v>16000</v>
          </cell>
          <cell r="E14">
            <v>42134</v>
          </cell>
          <cell r="G14" t="str">
            <v>KS-0010</v>
          </cell>
          <cell r="H14">
            <v>739.92</v>
          </cell>
          <cell r="I14">
            <v>42155</v>
          </cell>
        </row>
        <row r="15">
          <cell r="A15" t="str">
            <v>KG-0008</v>
          </cell>
          <cell r="B15">
            <v>9.1999999999999993</v>
          </cell>
          <cell r="C15">
            <v>13.8</v>
          </cell>
          <cell r="D15">
            <v>18000</v>
          </cell>
          <cell r="E15">
            <v>42128</v>
          </cell>
          <cell r="G15" t="str">
            <v>KS-0019</v>
          </cell>
          <cell r="H15">
            <v>741.17</v>
          </cell>
          <cell r="I15">
            <v>42155</v>
          </cell>
        </row>
        <row r="16">
          <cell r="A16" t="str">
            <v>KG-0008</v>
          </cell>
          <cell r="B16">
            <v>10</v>
          </cell>
          <cell r="C16">
            <v>15</v>
          </cell>
          <cell r="D16">
            <v>14000</v>
          </cell>
          <cell r="E16">
            <v>42125</v>
          </cell>
          <cell r="G16" t="str">
            <v>KS-0021</v>
          </cell>
          <cell r="H16">
            <v>722.75</v>
          </cell>
          <cell r="I16">
            <v>42155</v>
          </cell>
        </row>
        <row r="17">
          <cell r="A17" t="str">
            <v>KG-0009</v>
          </cell>
          <cell r="B17">
            <v>16</v>
          </cell>
          <cell r="C17">
            <v>0</v>
          </cell>
          <cell r="D17">
            <v>10000</v>
          </cell>
          <cell r="E17">
            <v>42155</v>
          </cell>
          <cell r="G17" t="str">
            <v>KS-0027</v>
          </cell>
          <cell r="H17">
            <v>249.92</v>
          </cell>
          <cell r="I17">
            <v>42155</v>
          </cell>
        </row>
        <row r="18">
          <cell r="A18" t="str">
            <v>KG-0009</v>
          </cell>
          <cell r="B18">
            <v>7.56</v>
          </cell>
          <cell r="C18">
            <v>19.440000000000001</v>
          </cell>
          <cell r="D18">
            <v>16000</v>
          </cell>
          <cell r="E18">
            <v>42140</v>
          </cell>
          <cell r="G18" t="str">
            <v>KS-0028</v>
          </cell>
          <cell r="H18">
            <v>740.12</v>
          </cell>
          <cell r="I18">
            <v>42155</v>
          </cell>
        </row>
        <row r="19">
          <cell r="A19" t="str">
            <v>KG-0009</v>
          </cell>
          <cell r="B19">
            <v>8.1199999999999992</v>
          </cell>
          <cell r="C19">
            <v>20.88</v>
          </cell>
          <cell r="D19">
            <v>16000</v>
          </cell>
          <cell r="E19">
            <v>42134</v>
          </cell>
          <cell r="G19" t="str">
            <v>KS-0032</v>
          </cell>
          <cell r="H19">
            <v>740.75</v>
          </cell>
          <cell r="I19">
            <v>42155</v>
          </cell>
        </row>
        <row r="20">
          <cell r="A20" t="str">
            <v>KG-0009</v>
          </cell>
          <cell r="B20">
            <v>8.1199999999999992</v>
          </cell>
          <cell r="C20">
            <v>20.88</v>
          </cell>
          <cell r="D20">
            <v>18000</v>
          </cell>
          <cell r="E20">
            <v>42128</v>
          </cell>
          <cell r="G20" t="str">
            <v>KS-0033</v>
          </cell>
          <cell r="H20">
            <v>744</v>
          </cell>
          <cell r="I20">
            <v>42155</v>
          </cell>
        </row>
        <row r="21">
          <cell r="A21" t="str">
            <v>KG-0009</v>
          </cell>
          <cell r="B21">
            <v>8.68</v>
          </cell>
          <cell r="C21">
            <v>22.32</v>
          </cell>
          <cell r="D21">
            <v>14000</v>
          </cell>
          <cell r="E21">
            <v>42125</v>
          </cell>
          <cell r="G21" t="str">
            <v>KS-0034</v>
          </cell>
          <cell r="H21">
            <v>740.75</v>
          </cell>
          <cell r="I21">
            <v>42155</v>
          </cell>
        </row>
        <row r="22">
          <cell r="A22" t="str">
            <v>KG-0010</v>
          </cell>
          <cell r="B22">
            <v>9.5</v>
          </cell>
          <cell r="C22">
            <v>15.5</v>
          </cell>
          <cell r="D22">
            <v>20000</v>
          </cell>
          <cell r="E22">
            <v>42153</v>
          </cell>
          <cell r="G22" t="str">
            <v>KS-0035</v>
          </cell>
          <cell r="H22">
            <v>697.41000000000008</v>
          </cell>
          <cell r="I22">
            <v>42155</v>
          </cell>
        </row>
        <row r="23">
          <cell r="A23" t="str">
            <v>KG-0010</v>
          </cell>
          <cell r="B23">
            <v>7.22</v>
          </cell>
          <cell r="C23">
            <v>11.78</v>
          </cell>
          <cell r="D23">
            <v>13000</v>
          </cell>
          <cell r="E23">
            <v>42149</v>
          </cell>
          <cell r="G23" t="str">
            <v>KS-0036</v>
          </cell>
          <cell r="H23">
            <v>658.25</v>
          </cell>
          <cell r="I23">
            <v>42155</v>
          </cell>
          <cell r="K23" t="str">
            <v>KG-0001</v>
          </cell>
          <cell r="L23">
            <v>35065</v>
          </cell>
          <cell r="M23" t="str">
            <v>Kerang</v>
          </cell>
        </row>
        <row r="24">
          <cell r="A24" t="str">
            <v>KG-0010</v>
          </cell>
          <cell r="B24">
            <v>7.98</v>
          </cell>
          <cell r="C24">
            <v>13.02</v>
          </cell>
          <cell r="D24">
            <v>17000</v>
          </cell>
          <cell r="E24">
            <v>42147</v>
          </cell>
          <cell r="G24" t="str">
            <v>KS-0037</v>
          </cell>
          <cell r="H24">
            <v>690.58</v>
          </cell>
          <cell r="I24">
            <v>42155</v>
          </cell>
          <cell r="K24" t="str">
            <v>KG-0002</v>
          </cell>
          <cell r="L24">
            <v>35065</v>
          </cell>
          <cell r="M24" t="str">
            <v>Kerang</v>
          </cell>
        </row>
        <row r="25">
          <cell r="A25" t="str">
            <v>KG-0010</v>
          </cell>
          <cell r="B25">
            <v>4.9400000000000004</v>
          </cell>
          <cell r="C25">
            <v>8.06</v>
          </cell>
          <cell r="D25">
            <v>18000</v>
          </cell>
          <cell r="E25">
            <v>42144</v>
          </cell>
          <cell r="G25" t="str">
            <v>KS-0039</v>
          </cell>
          <cell r="H25">
            <v>740.93000000000006</v>
          </cell>
          <cell r="I25">
            <v>42155</v>
          </cell>
          <cell r="K25" t="str">
            <v>KG-0003</v>
          </cell>
          <cell r="L25">
            <v>35065</v>
          </cell>
          <cell r="M25" t="str">
            <v>Kerang</v>
          </cell>
        </row>
        <row r="26">
          <cell r="A26" t="str">
            <v>KG-0010</v>
          </cell>
          <cell r="B26">
            <v>6.46</v>
          </cell>
          <cell r="C26">
            <v>10.54</v>
          </cell>
          <cell r="D26">
            <v>198000</v>
          </cell>
          <cell r="E26">
            <v>42142</v>
          </cell>
          <cell r="G26" t="str">
            <v>KS-0040</v>
          </cell>
          <cell r="H26">
            <v>744</v>
          </cell>
          <cell r="I26">
            <v>42155</v>
          </cell>
          <cell r="K26" t="str">
            <v>KG-0004</v>
          </cell>
          <cell r="L26">
            <v>35065</v>
          </cell>
          <cell r="M26" t="str">
            <v>Kerang</v>
          </cell>
        </row>
        <row r="27">
          <cell r="A27" t="str">
            <v>KG-0010</v>
          </cell>
          <cell r="B27">
            <v>6.46</v>
          </cell>
          <cell r="C27">
            <v>10.54</v>
          </cell>
          <cell r="D27">
            <v>19000</v>
          </cell>
          <cell r="E27">
            <v>42137</v>
          </cell>
          <cell r="G27" t="str">
            <v>KS-0042</v>
          </cell>
          <cell r="H27">
            <v>744</v>
          </cell>
          <cell r="I27">
            <v>42155</v>
          </cell>
          <cell r="K27" t="str">
            <v>KG-0005</v>
          </cell>
          <cell r="L27">
            <v>35065</v>
          </cell>
          <cell r="M27" t="str">
            <v>Kerang</v>
          </cell>
        </row>
        <row r="28">
          <cell r="A28" t="str">
            <v>KG-0010</v>
          </cell>
          <cell r="B28">
            <v>4.8</v>
          </cell>
          <cell r="C28">
            <v>11.2</v>
          </cell>
          <cell r="D28">
            <v>24000</v>
          </cell>
          <cell r="E28">
            <v>42133</v>
          </cell>
          <cell r="G28" t="str">
            <v>KS-0043</v>
          </cell>
          <cell r="H28">
            <v>740.93000000000006</v>
          </cell>
          <cell r="I28">
            <v>42155</v>
          </cell>
          <cell r="K28" t="str">
            <v>KG-0006</v>
          </cell>
          <cell r="L28">
            <v>35065</v>
          </cell>
          <cell r="M28" t="str">
            <v>Kerang</v>
          </cell>
        </row>
        <row r="29">
          <cell r="A29" t="str">
            <v>KG-0010</v>
          </cell>
          <cell r="B29">
            <v>7.2</v>
          </cell>
          <cell r="C29">
            <v>16.8</v>
          </cell>
          <cell r="D29">
            <v>20000</v>
          </cell>
          <cell r="E29">
            <v>42129</v>
          </cell>
          <cell r="G29" t="str">
            <v>KS-0045</v>
          </cell>
          <cell r="H29">
            <v>740.12</v>
          </cell>
          <cell r="I29">
            <v>42155</v>
          </cell>
          <cell r="K29" t="str">
            <v>KG-0007</v>
          </cell>
          <cell r="L29">
            <v>35065</v>
          </cell>
          <cell r="M29" t="str">
            <v>Kerang</v>
          </cell>
        </row>
        <row r="30">
          <cell r="A30" t="str">
            <v>KG-0010</v>
          </cell>
          <cell r="B30">
            <v>4.8</v>
          </cell>
          <cell r="C30">
            <v>11.2</v>
          </cell>
          <cell r="D30">
            <v>21000</v>
          </cell>
          <cell r="E30">
            <v>42126</v>
          </cell>
          <cell r="G30" t="str">
            <v>KS-0046</v>
          </cell>
          <cell r="H30">
            <v>740.12</v>
          </cell>
          <cell r="I30">
            <v>42155</v>
          </cell>
          <cell r="K30" t="str">
            <v>KG-0008</v>
          </cell>
          <cell r="L30">
            <v>35065</v>
          </cell>
          <cell r="M30" t="str">
            <v>Kerang</v>
          </cell>
        </row>
        <row r="31">
          <cell r="A31" t="str">
            <v>KG-0011</v>
          </cell>
          <cell r="B31">
            <v>52.44</v>
          </cell>
          <cell r="C31">
            <v>23.56</v>
          </cell>
          <cell r="D31">
            <v>11000</v>
          </cell>
          <cell r="E31">
            <v>42146</v>
          </cell>
          <cell r="G31" t="str">
            <v>KS-0047</v>
          </cell>
          <cell r="H31">
            <v>240.34</v>
          </cell>
          <cell r="I31">
            <v>42155</v>
          </cell>
          <cell r="K31" t="str">
            <v>KG-0009</v>
          </cell>
          <cell r="L31">
            <v>35065</v>
          </cell>
          <cell r="M31" t="str">
            <v>Kerang</v>
          </cell>
        </row>
        <row r="32">
          <cell r="A32" t="str">
            <v>KG-0011</v>
          </cell>
          <cell r="B32">
            <v>57.96</v>
          </cell>
          <cell r="C32">
            <v>26.04</v>
          </cell>
          <cell r="D32">
            <v>158000</v>
          </cell>
          <cell r="E32">
            <v>42142</v>
          </cell>
          <cell r="G32" t="str">
            <v>KS-0048</v>
          </cell>
          <cell r="H32">
            <v>740.12</v>
          </cell>
          <cell r="I32">
            <v>42155</v>
          </cell>
          <cell r="K32" t="str">
            <v>KG-0010</v>
          </cell>
          <cell r="L32">
            <v>35065</v>
          </cell>
          <cell r="M32" t="str">
            <v>Kerang</v>
          </cell>
        </row>
        <row r="33">
          <cell r="A33" t="str">
            <v>KG-0011</v>
          </cell>
          <cell r="B33">
            <v>62.79</v>
          </cell>
          <cell r="C33">
            <v>28.21</v>
          </cell>
          <cell r="D33">
            <v>12000</v>
          </cell>
          <cell r="E33">
            <v>42138</v>
          </cell>
          <cell r="G33" t="str">
            <v>KS-0050</v>
          </cell>
          <cell r="H33">
            <v>744</v>
          </cell>
          <cell r="I33">
            <v>42155</v>
          </cell>
          <cell r="K33" t="str">
            <v>KG-0011</v>
          </cell>
          <cell r="L33">
            <v>35065</v>
          </cell>
          <cell r="M33" t="str">
            <v>Kerang</v>
          </cell>
        </row>
        <row r="34">
          <cell r="A34" t="str">
            <v>KG-0011</v>
          </cell>
          <cell r="B34">
            <v>70.38</v>
          </cell>
          <cell r="C34">
            <v>31.62</v>
          </cell>
          <cell r="D34">
            <v>15000</v>
          </cell>
          <cell r="E34">
            <v>42131</v>
          </cell>
          <cell r="G34" t="str">
            <v>KS-0054</v>
          </cell>
          <cell r="H34">
            <v>744</v>
          </cell>
          <cell r="I34">
            <v>42155</v>
          </cell>
          <cell r="K34" t="str">
            <v>KG-0013</v>
          </cell>
          <cell r="L34">
            <v>35065</v>
          </cell>
          <cell r="M34" t="str">
            <v>Kerang</v>
          </cell>
        </row>
        <row r="35">
          <cell r="A35" t="str">
            <v>KG-0011</v>
          </cell>
          <cell r="B35">
            <v>57.96</v>
          </cell>
          <cell r="C35">
            <v>26.04</v>
          </cell>
          <cell r="D35">
            <v>11000</v>
          </cell>
          <cell r="E35">
            <v>42126</v>
          </cell>
          <cell r="G35" t="str">
            <v>KS-0055</v>
          </cell>
          <cell r="H35">
            <v>744</v>
          </cell>
          <cell r="I35">
            <v>42155</v>
          </cell>
          <cell r="K35" t="str">
            <v>KLB-0001</v>
          </cell>
          <cell r="L35">
            <v>37938</v>
          </cell>
          <cell r="M35" t="str">
            <v>Kalabau</v>
          </cell>
        </row>
        <row r="36">
          <cell r="A36" t="str">
            <v>KS-0002</v>
          </cell>
          <cell r="B36">
            <v>2030.56</v>
          </cell>
          <cell r="C36">
            <v>41.44</v>
          </cell>
          <cell r="D36">
            <v>11520</v>
          </cell>
          <cell r="E36">
            <v>42154</v>
          </cell>
          <cell r="G36" t="str">
            <v>KS-0056</v>
          </cell>
          <cell r="H36">
            <v>740.75</v>
          </cell>
          <cell r="I36">
            <v>42155</v>
          </cell>
          <cell r="K36" t="str">
            <v>KLB-0003</v>
          </cell>
          <cell r="L36">
            <v>41426</v>
          </cell>
          <cell r="M36" t="str">
            <v>Kalabau</v>
          </cell>
        </row>
        <row r="37">
          <cell r="A37" t="str">
            <v>KS-0002</v>
          </cell>
          <cell r="B37">
            <v>1760.08</v>
          </cell>
          <cell r="C37">
            <v>35.92</v>
          </cell>
          <cell r="D37">
            <v>9985</v>
          </cell>
          <cell r="E37">
            <v>42144</v>
          </cell>
          <cell r="G37" t="str">
            <v>KS-0057</v>
          </cell>
          <cell r="H37">
            <v>740.75</v>
          </cell>
          <cell r="I37">
            <v>42155</v>
          </cell>
          <cell r="K37" t="str">
            <v>KLB-0004</v>
          </cell>
          <cell r="L37">
            <v>41395</v>
          </cell>
          <cell r="M37" t="str">
            <v>Kalabau</v>
          </cell>
        </row>
        <row r="38">
          <cell r="A38" t="str">
            <v>KS-0002</v>
          </cell>
          <cell r="B38">
            <v>1593.6</v>
          </cell>
          <cell r="C38">
            <v>66.400000000000006</v>
          </cell>
          <cell r="D38">
            <v>18400</v>
          </cell>
          <cell r="E38">
            <v>42134</v>
          </cell>
          <cell r="G38" t="str">
            <v>KS-0058</v>
          </cell>
          <cell r="H38">
            <v>654.08999999999992</v>
          </cell>
          <cell r="I38">
            <v>42155</v>
          </cell>
          <cell r="K38" t="str">
            <v>KS-0001</v>
          </cell>
          <cell r="L38">
            <v>35551</v>
          </cell>
          <cell r="M38" t="str">
            <v>Kaji</v>
          </cell>
        </row>
        <row r="39">
          <cell r="A39" t="str">
            <v>KS-0003</v>
          </cell>
          <cell r="B39">
            <v>851.2</v>
          </cell>
          <cell r="C39">
            <v>44.8</v>
          </cell>
          <cell r="D39">
            <v>927000</v>
          </cell>
          <cell r="E39">
            <v>42147</v>
          </cell>
          <cell r="G39" t="str">
            <v>KS-0059</v>
          </cell>
          <cell r="H39">
            <v>686.42</v>
          </cell>
          <cell r="I39">
            <v>42155</v>
          </cell>
          <cell r="K39" t="str">
            <v>KS-0002</v>
          </cell>
          <cell r="L39">
            <v>35551</v>
          </cell>
          <cell r="M39" t="str">
            <v>Kaji</v>
          </cell>
        </row>
        <row r="40">
          <cell r="A40" t="str">
            <v>KS-0003</v>
          </cell>
          <cell r="B40">
            <v>939.06</v>
          </cell>
          <cell r="C40">
            <v>59.94</v>
          </cell>
          <cell r="D40">
            <v>812000</v>
          </cell>
          <cell r="E40">
            <v>42133</v>
          </cell>
          <cell r="G40" t="str">
            <v>KS-0061</v>
          </cell>
          <cell r="H40">
            <v>741.08999999999992</v>
          </cell>
          <cell r="I40">
            <v>42155</v>
          </cell>
          <cell r="K40" t="str">
            <v>KS-0003</v>
          </cell>
          <cell r="L40">
            <v>35551</v>
          </cell>
          <cell r="M40" t="str">
            <v>Kaji</v>
          </cell>
        </row>
        <row r="41">
          <cell r="A41" t="str">
            <v>KS-0008</v>
          </cell>
          <cell r="B41">
            <v>1699.44</v>
          </cell>
          <cell r="C41">
            <v>52.56</v>
          </cell>
          <cell r="D41">
            <v>14600</v>
          </cell>
          <cell r="E41">
            <v>42155</v>
          </cell>
          <cell r="G41" t="str">
            <v>KS-0062</v>
          </cell>
          <cell r="H41">
            <v>741.08999999999992</v>
          </cell>
          <cell r="I41">
            <v>42155</v>
          </cell>
          <cell r="K41" t="str">
            <v>KS-0004</v>
          </cell>
          <cell r="L41">
            <v>35613</v>
          </cell>
          <cell r="M41" t="str">
            <v/>
          </cell>
        </row>
        <row r="42">
          <cell r="A42" t="str">
            <v>KS-0008</v>
          </cell>
          <cell r="B42">
            <v>1850.76</v>
          </cell>
          <cell r="C42">
            <v>57.24</v>
          </cell>
          <cell r="D42">
            <v>15846</v>
          </cell>
          <cell r="E42">
            <v>42140</v>
          </cell>
          <cell r="G42" t="str">
            <v>KS-0063</v>
          </cell>
          <cell r="H42">
            <v>594.66999999999996</v>
          </cell>
          <cell r="I42">
            <v>42155</v>
          </cell>
          <cell r="K42" t="str">
            <v>KS-0005</v>
          </cell>
          <cell r="L42">
            <v>35613</v>
          </cell>
          <cell r="M42" t="str">
            <v>Kaji</v>
          </cell>
        </row>
        <row r="43">
          <cell r="A43" t="str">
            <v>KS-0008</v>
          </cell>
          <cell r="B43">
            <v>1928.36</v>
          </cell>
          <cell r="C43">
            <v>59.64</v>
          </cell>
          <cell r="D43">
            <v>16580</v>
          </cell>
          <cell r="E43">
            <v>42131</v>
          </cell>
          <cell r="G43" t="str">
            <v>KS-0065</v>
          </cell>
          <cell r="H43">
            <v>732.42</v>
          </cell>
          <cell r="I43">
            <v>42155</v>
          </cell>
          <cell r="K43" t="str">
            <v>KS-0006</v>
          </cell>
          <cell r="L43">
            <v>35643</v>
          </cell>
          <cell r="M43" t="str">
            <v>Kaji</v>
          </cell>
        </row>
        <row r="44">
          <cell r="A44" t="str">
            <v>KS-0010</v>
          </cell>
          <cell r="B44">
            <v>2165.04</v>
          </cell>
          <cell r="C44">
            <v>66.959999999999994</v>
          </cell>
          <cell r="D44">
            <v>18348</v>
          </cell>
          <cell r="E44">
            <v>42141</v>
          </cell>
          <cell r="G44" t="str">
            <v>KS-0070</v>
          </cell>
          <cell r="H44">
            <v>744</v>
          </cell>
          <cell r="I44">
            <v>42155</v>
          </cell>
          <cell r="K44" t="str">
            <v>KS-0007</v>
          </cell>
          <cell r="L44">
            <v>35704</v>
          </cell>
          <cell r="M44" t="str">
            <v>Kaji</v>
          </cell>
        </row>
        <row r="45">
          <cell r="A45" t="str">
            <v>KS-0010</v>
          </cell>
          <cell r="B45">
            <v>2109</v>
          </cell>
          <cell r="C45">
            <v>111</v>
          </cell>
          <cell r="D45">
            <v>30800</v>
          </cell>
          <cell r="E45">
            <v>42133</v>
          </cell>
          <cell r="G45" t="str">
            <v>KS-0074</v>
          </cell>
          <cell r="H45">
            <v>744</v>
          </cell>
          <cell r="I45">
            <v>42155</v>
          </cell>
          <cell r="K45" t="str">
            <v>KS-0008</v>
          </cell>
          <cell r="L45">
            <v>35704</v>
          </cell>
          <cell r="M45" t="str">
            <v>Kaji</v>
          </cell>
        </row>
        <row r="46">
          <cell r="A46" t="str">
            <v>KS-0010</v>
          </cell>
          <cell r="B46">
            <v>1862.4</v>
          </cell>
          <cell r="C46">
            <v>57.6</v>
          </cell>
          <cell r="D46">
            <v>16010</v>
          </cell>
          <cell r="E46">
            <v>42126</v>
          </cell>
          <cell r="G46" t="str">
            <v>KS-0075</v>
          </cell>
          <cell r="H46">
            <v>727.58999999999992</v>
          </cell>
          <cell r="I46">
            <v>42155</v>
          </cell>
          <cell r="K46" t="str">
            <v>KS-0009</v>
          </cell>
          <cell r="L46">
            <v>35704</v>
          </cell>
          <cell r="M46" t="str">
            <v>Kaji</v>
          </cell>
        </row>
        <row r="47">
          <cell r="A47" t="str">
            <v>KS-0019</v>
          </cell>
          <cell r="B47">
            <v>1113.5999999999999</v>
          </cell>
          <cell r="C47">
            <v>46.4</v>
          </cell>
          <cell r="D47">
            <v>12899</v>
          </cell>
          <cell r="E47">
            <v>42147</v>
          </cell>
          <cell r="G47" t="str">
            <v>KS-0086</v>
          </cell>
          <cell r="H47">
            <v>740.75</v>
          </cell>
          <cell r="I47">
            <v>42155</v>
          </cell>
          <cell r="K47" t="str">
            <v>KS-0010</v>
          </cell>
          <cell r="L47">
            <v>35735</v>
          </cell>
          <cell r="M47" t="str">
            <v>Kaji</v>
          </cell>
        </row>
        <row r="48">
          <cell r="A48" t="str">
            <v>KS-0019</v>
          </cell>
          <cell r="B48">
            <v>1140.48</v>
          </cell>
          <cell r="C48">
            <v>47.52</v>
          </cell>
          <cell r="D48">
            <v>13200</v>
          </cell>
          <cell r="E48">
            <v>42134</v>
          </cell>
          <cell r="G48" t="str">
            <v>KS-0088</v>
          </cell>
          <cell r="H48">
            <v>740.83999999999992</v>
          </cell>
          <cell r="I48">
            <v>42155</v>
          </cell>
          <cell r="K48" t="str">
            <v>KS-0011</v>
          </cell>
          <cell r="L48">
            <v>35765</v>
          </cell>
          <cell r="M48" t="str">
            <v>Kaji</v>
          </cell>
        </row>
        <row r="49">
          <cell r="A49" t="str">
            <v>KS-0021</v>
          </cell>
          <cell r="B49">
            <v>1656.76</v>
          </cell>
          <cell r="C49">
            <v>51.24</v>
          </cell>
          <cell r="D49">
            <v>14245</v>
          </cell>
          <cell r="E49">
            <v>42148</v>
          </cell>
          <cell r="G49" t="str">
            <v>KS-0090</v>
          </cell>
          <cell r="H49">
            <v>740.83999999999992</v>
          </cell>
          <cell r="I49">
            <v>42155</v>
          </cell>
          <cell r="K49" t="str">
            <v>KS-0012</v>
          </cell>
          <cell r="L49">
            <v>35735</v>
          </cell>
          <cell r="M49" t="str">
            <v>Kaji</v>
          </cell>
        </row>
        <row r="50">
          <cell r="A50" t="str">
            <v>KS-0021</v>
          </cell>
          <cell r="B50">
            <v>1687.8</v>
          </cell>
          <cell r="C50">
            <v>52.2</v>
          </cell>
          <cell r="D50">
            <v>14456</v>
          </cell>
          <cell r="E50">
            <v>42136</v>
          </cell>
          <cell r="G50" t="str">
            <v>KS-0093</v>
          </cell>
          <cell r="H50">
            <v>744</v>
          </cell>
          <cell r="I50">
            <v>42155</v>
          </cell>
          <cell r="K50" t="str">
            <v>KS-0013</v>
          </cell>
          <cell r="L50">
            <v>35674</v>
          </cell>
          <cell r="M50" t="str">
            <v>Kaji</v>
          </cell>
        </row>
        <row r="51">
          <cell r="A51" t="str">
            <v>KS-0021</v>
          </cell>
          <cell r="B51">
            <v>1132.96</v>
          </cell>
          <cell r="C51">
            <v>35.04</v>
          </cell>
          <cell r="D51">
            <v>9700</v>
          </cell>
          <cell r="E51">
            <v>42135</v>
          </cell>
          <cell r="G51" t="str">
            <v>KS-0095</v>
          </cell>
          <cell r="H51">
            <v>744</v>
          </cell>
          <cell r="I51">
            <v>42155</v>
          </cell>
          <cell r="K51" t="str">
            <v>KS-0014</v>
          </cell>
          <cell r="L51">
            <v>35674</v>
          </cell>
          <cell r="M51" t="str">
            <v>Kaji</v>
          </cell>
        </row>
        <row r="52">
          <cell r="A52" t="str">
            <v>KS-0027</v>
          </cell>
          <cell r="B52">
            <v>651.84</v>
          </cell>
          <cell r="C52">
            <v>20.16</v>
          </cell>
          <cell r="D52">
            <v>0</v>
          </cell>
          <cell r="E52">
            <v>42147</v>
          </cell>
          <cell r="G52" t="str">
            <v>KS-0096</v>
          </cell>
          <cell r="H52">
            <v>250</v>
          </cell>
          <cell r="I52">
            <v>42155</v>
          </cell>
          <cell r="K52" t="str">
            <v>KS-0015</v>
          </cell>
          <cell r="L52">
            <v>35704</v>
          </cell>
          <cell r="M52" t="str">
            <v>Kaji</v>
          </cell>
        </row>
        <row r="53">
          <cell r="A53" t="str">
            <v>KS-0028</v>
          </cell>
          <cell r="B53">
            <v>307.2</v>
          </cell>
          <cell r="C53">
            <v>76.8</v>
          </cell>
          <cell r="D53">
            <v>17970</v>
          </cell>
          <cell r="E53">
            <v>42154</v>
          </cell>
          <cell r="G53" t="str">
            <v>KS-0100</v>
          </cell>
          <cell r="H53">
            <v>744</v>
          </cell>
          <cell r="I53">
            <v>42155</v>
          </cell>
          <cell r="K53" t="str">
            <v>KS-0016</v>
          </cell>
          <cell r="L53">
            <v>35736</v>
          </cell>
          <cell r="M53" t="str">
            <v>Kaji</v>
          </cell>
        </row>
        <row r="54">
          <cell r="A54" t="str">
            <v>KS-0028</v>
          </cell>
          <cell r="B54">
            <v>261</v>
          </cell>
          <cell r="C54">
            <v>87</v>
          </cell>
          <cell r="D54">
            <v>20358</v>
          </cell>
          <cell r="E54">
            <v>42139</v>
          </cell>
          <cell r="G54" t="str">
            <v>KS-0101</v>
          </cell>
          <cell r="H54">
            <v>700.33</v>
          </cell>
          <cell r="I54">
            <v>42155</v>
          </cell>
          <cell r="K54" t="str">
            <v>KS-0017</v>
          </cell>
          <cell r="L54">
            <v>35735</v>
          </cell>
          <cell r="M54" t="str">
            <v>Kaji</v>
          </cell>
        </row>
        <row r="55">
          <cell r="A55" t="str">
            <v>KS-0028</v>
          </cell>
          <cell r="B55">
            <v>372.36</v>
          </cell>
          <cell r="C55">
            <v>55.64</v>
          </cell>
          <cell r="D55">
            <v>13010</v>
          </cell>
          <cell r="E55">
            <v>42126</v>
          </cell>
          <cell r="G55" t="str">
            <v>KS-0102</v>
          </cell>
          <cell r="H55">
            <v>729.25</v>
          </cell>
          <cell r="I55">
            <v>42155</v>
          </cell>
          <cell r="K55" t="str">
            <v>KS-0018</v>
          </cell>
          <cell r="L55">
            <v>40544</v>
          </cell>
          <cell r="M55" t="str">
            <v/>
          </cell>
        </row>
        <row r="56">
          <cell r="A56" t="str">
            <v>KS-0032</v>
          </cell>
          <cell r="B56">
            <v>2234.88</v>
          </cell>
          <cell r="C56">
            <v>93.12</v>
          </cell>
          <cell r="D56">
            <v>25887</v>
          </cell>
          <cell r="E56">
            <v>42137</v>
          </cell>
          <cell r="G56" t="str">
            <v>KS-0107</v>
          </cell>
          <cell r="H56">
            <v>740.12</v>
          </cell>
          <cell r="I56">
            <v>42155</v>
          </cell>
          <cell r="K56" t="str">
            <v>KS-0019</v>
          </cell>
          <cell r="L56">
            <v>35797</v>
          </cell>
          <cell r="M56" t="str">
            <v>Kaji</v>
          </cell>
        </row>
        <row r="57">
          <cell r="A57" t="str">
            <v>KS-0033</v>
          </cell>
          <cell r="B57">
            <v>14.4</v>
          </cell>
          <cell r="C57">
            <v>225.6</v>
          </cell>
          <cell r="D57">
            <v>151000</v>
          </cell>
          <cell r="E57">
            <v>42140</v>
          </cell>
          <cell r="G57" t="str">
            <v>KS-0112</v>
          </cell>
          <cell r="H57">
            <v>729.37</v>
          </cell>
          <cell r="I57">
            <v>42155</v>
          </cell>
          <cell r="K57" t="str">
            <v>KS-0020</v>
          </cell>
          <cell r="L57">
            <v>35827</v>
          </cell>
          <cell r="M57" t="str">
            <v>Kaji</v>
          </cell>
        </row>
        <row r="58">
          <cell r="A58" t="str">
            <v>KS-0034</v>
          </cell>
          <cell r="B58">
            <v>1784.8</v>
          </cell>
          <cell r="C58">
            <v>55.2</v>
          </cell>
          <cell r="D58">
            <v>15290</v>
          </cell>
          <cell r="E58">
            <v>42141</v>
          </cell>
          <cell r="G58" t="str">
            <v>KS-0113</v>
          </cell>
          <cell r="H58">
            <v>740.66000000000008</v>
          </cell>
          <cell r="I58">
            <v>42155</v>
          </cell>
          <cell r="K58" t="str">
            <v>KS-0021</v>
          </cell>
          <cell r="L58">
            <v>35828</v>
          </cell>
          <cell r="M58" t="str">
            <v>Kaji</v>
          </cell>
        </row>
        <row r="59">
          <cell r="A59" t="str">
            <v>KS-0035</v>
          </cell>
          <cell r="B59">
            <v>2912.56</v>
          </cell>
          <cell r="C59">
            <v>59.44</v>
          </cell>
          <cell r="D59">
            <v>16500</v>
          </cell>
          <cell r="E59">
            <v>42142</v>
          </cell>
          <cell r="G59" t="str">
            <v>KS-0115</v>
          </cell>
          <cell r="H59">
            <v>706.58999999999992</v>
          </cell>
          <cell r="I59">
            <v>42155</v>
          </cell>
          <cell r="K59" t="str">
            <v>KS-0022</v>
          </cell>
          <cell r="L59">
            <v>35886</v>
          </cell>
          <cell r="M59" t="str">
            <v>Kaji</v>
          </cell>
        </row>
        <row r="60">
          <cell r="A60" t="str">
            <v>KS-0036</v>
          </cell>
          <cell r="B60">
            <v>1369.64</v>
          </cell>
          <cell r="C60">
            <v>42.36</v>
          </cell>
          <cell r="D60">
            <v>11780</v>
          </cell>
          <cell r="E60">
            <v>42138</v>
          </cell>
          <cell r="G60" t="str">
            <v>KS-0116</v>
          </cell>
          <cell r="H60">
            <v>741</v>
          </cell>
          <cell r="I60">
            <v>42155</v>
          </cell>
          <cell r="K60" t="str">
            <v>KS-0023</v>
          </cell>
          <cell r="L60">
            <v>35886</v>
          </cell>
          <cell r="M60" t="str">
            <v>Kaji</v>
          </cell>
        </row>
        <row r="61">
          <cell r="A61" t="str">
            <v>KS-0037</v>
          </cell>
          <cell r="B61">
            <v>1458.88</v>
          </cell>
          <cell r="C61">
            <v>45.12</v>
          </cell>
          <cell r="D61">
            <v>12200</v>
          </cell>
          <cell r="E61">
            <v>42143</v>
          </cell>
          <cell r="G61" t="str">
            <v>KS-0119</v>
          </cell>
          <cell r="H61">
            <v>744</v>
          </cell>
          <cell r="I61">
            <v>42155</v>
          </cell>
          <cell r="K61" t="str">
            <v>KS-0024</v>
          </cell>
          <cell r="L61">
            <v>35887</v>
          </cell>
          <cell r="M61" t="str">
            <v>Kaji</v>
          </cell>
        </row>
        <row r="62">
          <cell r="A62" t="str">
            <v>KS-0039</v>
          </cell>
          <cell r="B62">
            <v>80.64</v>
          </cell>
          <cell r="C62">
            <v>47.36</v>
          </cell>
          <cell r="D62">
            <v>13160</v>
          </cell>
          <cell r="E62">
            <v>42155</v>
          </cell>
          <cell r="G62" t="str">
            <v>KS-0120</v>
          </cell>
          <cell r="H62">
            <v>732</v>
          </cell>
          <cell r="I62">
            <v>42155</v>
          </cell>
          <cell r="K62" t="str">
            <v>KS-0025</v>
          </cell>
          <cell r="L62">
            <v>35339</v>
          </cell>
          <cell r="M62" t="str">
            <v>Kaji</v>
          </cell>
        </row>
        <row r="63">
          <cell r="A63" t="str">
            <v>KS-0039</v>
          </cell>
          <cell r="B63">
            <v>100.8</v>
          </cell>
          <cell r="C63">
            <v>67.2</v>
          </cell>
          <cell r="D63">
            <v>18682</v>
          </cell>
          <cell r="E63">
            <v>42138</v>
          </cell>
          <cell r="G63" t="str">
            <v>KS-0125</v>
          </cell>
          <cell r="H63">
            <v>42.5</v>
          </cell>
          <cell r="I63">
            <v>42155</v>
          </cell>
          <cell r="K63" t="str">
            <v>KS-0026</v>
          </cell>
          <cell r="L63">
            <v>35247</v>
          </cell>
          <cell r="M63" t="str">
            <v>Kaji</v>
          </cell>
        </row>
        <row r="64">
          <cell r="A64" t="str">
            <v>KS-0039</v>
          </cell>
          <cell r="B64">
            <v>27.84</v>
          </cell>
          <cell r="C64">
            <v>20.16</v>
          </cell>
          <cell r="D64">
            <v>5600</v>
          </cell>
          <cell r="E64">
            <v>42126</v>
          </cell>
          <cell r="G64" t="str">
            <v>KS-0130</v>
          </cell>
          <cell r="H64">
            <v>741</v>
          </cell>
          <cell r="I64">
            <v>42155</v>
          </cell>
          <cell r="K64" t="str">
            <v>KS-0027</v>
          </cell>
          <cell r="L64">
            <v>35582</v>
          </cell>
          <cell r="M64" t="str">
            <v>Kaji</v>
          </cell>
        </row>
        <row r="65">
          <cell r="A65" t="str">
            <v>KS-0040</v>
          </cell>
          <cell r="B65">
            <v>331.65</v>
          </cell>
          <cell r="C65">
            <v>271.35000000000002</v>
          </cell>
          <cell r="D65">
            <v>542000</v>
          </cell>
          <cell r="E65">
            <v>42140</v>
          </cell>
          <cell r="G65" t="str">
            <v>KS-0134</v>
          </cell>
          <cell r="H65">
            <v>740.66000000000008</v>
          </cell>
          <cell r="I65">
            <v>42155</v>
          </cell>
          <cell r="K65" t="str">
            <v>KS-0028</v>
          </cell>
          <cell r="L65">
            <v>35582</v>
          </cell>
          <cell r="M65" t="str">
            <v>Kaji</v>
          </cell>
        </row>
        <row r="66">
          <cell r="A66" t="str">
            <v>KS-0040</v>
          </cell>
          <cell r="B66">
            <v>381.44</v>
          </cell>
          <cell r="C66">
            <v>214.56</v>
          </cell>
          <cell r="D66">
            <v>169000</v>
          </cell>
          <cell r="E66">
            <v>42128</v>
          </cell>
          <cell r="G66" t="str">
            <v>KS-0137</v>
          </cell>
          <cell r="H66">
            <v>744</v>
          </cell>
          <cell r="I66">
            <v>42155</v>
          </cell>
          <cell r="K66" t="str">
            <v>KS-0029</v>
          </cell>
          <cell r="L66">
            <v>35977</v>
          </cell>
          <cell r="M66" t="str">
            <v>Semoga</v>
          </cell>
        </row>
        <row r="67">
          <cell r="A67" t="str">
            <v>KS-0042</v>
          </cell>
          <cell r="B67">
            <v>1328.88</v>
          </cell>
          <cell r="C67">
            <v>27.12</v>
          </cell>
          <cell r="D67">
            <v>849000</v>
          </cell>
          <cell r="E67">
            <v>42141</v>
          </cell>
          <cell r="G67" t="str">
            <v>KS-0139</v>
          </cell>
          <cell r="H67">
            <v>744</v>
          </cell>
          <cell r="I67">
            <v>42155</v>
          </cell>
          <cell r="K67" t="str">
            <v>KS-0030</v>
          </cell>
          <cell r="L67">
            <v>35766</v>
          </cell>
          <cell r="M67" t="str">
            <v>Semoga</v>
          </cell>
        </row>
        <row r="68">
          <cell r="A68" t="str">
            <v>KS-0042</v>
          </cell>
          <cell r="B68">
            <v>1385.16</v>
          </cell>
          <cell r="C68">
            <v>42.84</v>
          </cell>
          <cell r="D68">
            <v>993000</v>
          </cell>
          <cell r="E68">
            <v>42129</v>
          </cell>
          <cell r="G68" t="str">
            <v>KS-0146</v>
          </cell>
          <cell r="H68">
            <v>740.08999999999992</v>
          </cell>
          <cell r="I68">
            <v>42155</v>
          </cell>
          <cell r="K68" t="str">
            <v>KS-0031</v>
          </cell>
          <cell r="L68">
            <v>35856</v>
          </cell>
          <cell r="M68" t="str">
            <v>Kaji</v>
          </cell>
        </row>
        <row r="69">
          <cell r="A69" t="str">
            <v>KS-0043</v>
          </cell>
          <cell r="B69">
            <v>273.60000000000002</v>
          </cell>
          <cell r="C69">
            <v>14.4</v>
          </cell>
          <cell r="D69">
            <v>4000</v>
          </cell>
          <cell r="E69">
            <v>42142</v>
          </cell>
          <cell r="G69" t="str">
            <v>KS-0154</v>
          </cell>
          <cell r="H69">
            <v>709.5</v>
          </cell>
          <cell r="I69">
            <v>42155</v>
          </cell>
          <cell r="K69" t="str">
            <v>KS-0032</v>
          </cell>
          <cell r="L69">
            <v>35855</v>
          </cell>
          <cell r="M69" t="str">
            <v>Kaji</v>
          </cell>
        </row>
        <row r="70">
          <cell r="A70" t="str">
            <v>KS-0043</v>
          </cell>
          <cell r="B70">
            <v>422.4</v>
          </cell>
          <cell r="C70">
            <v>17.600000000000001</v>
          </cell>
          <cell r="D70">
            <v>4892</v>
          </cell>
          <cell r="E70">
            <v>42130</v>
          </cell>
          <cell r="G70" t="str">
            <v>KS-0156</v>
          </cell>
          <cell r="H70">
            <v>744</v>
          </cell>
          <cell r="I70">
            <v>42155</v>
          </cell>
          <cell r="K70" t="str">
            <v>KS-0033</v>
          </cell>
          <cell r="L70">
            <v>35916</v>
          </cell>
          <cell r="M70" t="str">
            <v>Kaji</v>
          </cell>
        </row>
        <row r="71">
          <cell r="A71" t="str">
            <v>KS-0045</v>
          </cell>
          <cell r="B71">
            <v>699.2</v>
          </cell>
          <cell r="C71">
            <v>36.799999999999997</v>
          </cell>
          <cell r="D71">
            <v>8600</v>
          </cell>
          <cell r="E71">
            <v>42155</v>
          </cell>
          <cell r="G71" t="str">
            <v>KS-0158</v>
          </cell>
          <cell r="H71">
            <v>744</v>
          </cell>
          <cell r="I71">
            <v>42155</v>
          </cell>
          <cell r="K71" t="str">
            <v>KS-0034</v>
          </cell>
          <cell r="L71">
            <v>35977</v>
          </cell>
          <cell r="M71" t="str">
            <v>Kaji</v>
          </cell>
        </row>
        <row r="72">
          <cell r="A72" t="str">
            <v>KS-0045</v>
          </cell>
          <cell r="B72">
            <v>763.8</v>
          </cell>
          <cell r="C72">
            <v>40.200000000000003</v>
          </cell>
          <cell r="D72">
            <v>9400</v>
          </cell>
          <cell r="E72">
            <v>42140</v>
          </cell>
          <cell r="G72" t="str">
            <v>KS-0163</v>
          </cell>
          <cell r="H72">
            <v>657</v>
          </cell>
          <cell r="I72">
            <v>42155</v>
          </cell>
          <cell r="K72" t="str">
            <v>KS-0035</v>
          </cell>
          <cell r="L72">
            <v>35977</v>
          </cell>
          <cell r="M72" t="str">
            <v>Kaji</v>
          </cell>
        </row>
        <row r="73">
          <cell r="A73" t="str">
            <v>KS-0045</v>
          </cell>
          <cell r="B73">
            <v>770.8</v>
          </cell>
          <cell r="C73">
            <v>49.2</v>
          </cell>
          <cell r="D73">
            <v>11500</v>
          </cell>
          <cell r="E73">
            <v>42127</v>
          </cell>
          <cell r="G73" t="str">
            <v>KS-0164</v>
          </cell>
          <cell r="H73">
            <v>744</v>
          </cell>
          <cell r="I73">
            <v>42155</v>
          </cell>
          <cell r="K73" t="str">
            <v>KS-0036</v>
          </cell>
          <cell r="L73">
            <v>35977</v>
          </cell>
          <cell r="M73" t="str">
            <v>Kaji</v>
          </cell>
        </row>
        <row r="74">
          <cell r="A74" t="str">
            <v>KS-0046</v>
          </cell>
          <cell r="B74">
            <v>1297.92</v>
          </cell>
          <cell r="C74">
            <v>54.08</v>
          </cell>
          <cell r="D74">
            <v>12636</v>
          </cell>
          <cell r="E74">
            <v>42141</v>
          </cell>
          <cell r="G74" t="str">
            <v>KS-0167</v>
          </cell>
          <cell r="H74">
            <v>682.42</v>
          </cell>
          <cell r="I74">
            <v>42155</v>
          </cell>
          <cell r="K74" t="str">
            <v>KS-0037</v>
          </cell>
          <cell r="L74">
            <v>35977</v>
          </cell>
          <cell r="M74" t="str">
            <v>Kaji</v>
          </cell>
        </row>
        <row r="75">
          <cell r="A75" t="str">
            <v>KS-0046</v>
          </cell>
          <cell r="B75">
            <v>1313.2</v>
          </cell>
          <cell r="C75">
            <v>26.8</v>
          </cell>
          <cell r="D75">
            <v>6270</v>
          </cell>
          <cell r="E75">
            <v>42128</v>
          </cell>
          <cell r="G75" t="str">
            <v>KS-0171</v>
          </cell>
          <cell r="H75">
            <v>740.08</v>
          </cell>
          <cell r="I75">
            <v>42155</v>
          </cell>
          <cell r="K75" t="str">
            <v>KS-0038</v>
          </cell>
          <cell r="L75">
            <v>35977</v>
          </cell>
          <cell r="M75" t="str">
            <v>Kaji</v>
          </cell>
        </row>
        <row r="76">
          <cell r="A76" t="str">
            <v>KS-0047</v>
          </cell>
          <cell r="B76">
            <v>1482.24</v>
          </cell>
          <cell r="C76">
            <v>61.76</v>
          </cell>
          <cell r="D76">
            <v>842000</v>
          </cell>
          <cell r="E76">
            <v>42148</v>
          </cell>
          <cell r="G76" t="str">
            <v>KS-0173</v>
          </cell>
          <cell r="H76">
            <v>740.93000000000006</v>
          </cell>
          <cell r="I76">
            <v>42155</v>
          </cell>
          <cell r="K76" t="str">
            <v>KS-0039</v>
          </cell>
          <cell r="L76">
            <v>35916</v>
          </cell>
          <cell r="M76" t="str">
            <v>Kaji</v>
          </cell>
        </row>
        <row r="77">
          <cell r="A77" t="str">
            <v>KS-0048</v>
          </cell>
          <cell r="B77">
            <v>2592</v>
          </cell>
          <cell r="C77">
            <v>108</v>
          </cell>
          <cell r="D77">
            <v>25200</v>
          </cell>
          <cell r="E77">
            <v>42143</v>
          </cell>
          <cell r="G77" t="str">
            <v>KS-0177</v>
          </cell>
          <cell r="H77">
            <v>744</v>
          </cell>
          <cell r="I77">
            <v>42155</v>
          </cell>
          <cell r="K77" t="str">
            <v>KS-0040</v>
          </cell>
          <cell r="L77">
            <v>36008</v>
          </cell>
          <cell r="M77" t="str">
            <v>Kaji</v>
          </cell>
        </row>
        <row r="78">
          <cell r="A78" t="str">
            <v>KS-0048</v>
          </cell>
          <cell r="B78">
            <v>2498.7199999999998</v>
          </cell>
          <cell r="C78">
            <v>77.28</v>
          </cell>
          <cell r="D78">
            <v>18000</v>
          </cell>
          <cell r="E78">
            <v>42129</v>
          </cell>
          <cell r="G78" t="str">
            <v>KS-0178</v>
          </cell>
          <cell r="H78">
            <v>744</v>
          </cell>
          <cell r="I78">
            <v>42155</v>
          </cell>
          <cell r="K78" t="str">
            <v>KS-0041</v>
          </cell>
          <cell r="L78">
            <v>36008</v>
          </cell>
          <cell r="M78" t="str">
            <v/>
          </cell>
        </row>
        <row r="79">
          <cell r="A79" t="str">
            <v>KS-0050</v>
          </cell>
          <cell r="B79">
            <v>1140.72</v>
          </cell>
          <cell r="C79">
            <v>35.28</v>
          </cell>
          <cell r="D79">
            <v>9667</v>
          </cell>
          <cell r="E79">
            <v>42137</v>
          </cell>
          <cell r="G79" t="str">
            <v>KS-0179</v>
          </cell>
          <cell r="H79">
            <v>741.17</v>
          </cell>
          <cell r="I79">
            <v>42155</v>
          </cell>
          <cell r="K79" t="str">
            <v>KS-0042</v>
          </cell>
          <cell r="L79">
            <v>36008</v>
          </cell>
          <cell r="M79" t="str">
            <v>Kaji</v>
          </cell>
        </row>
        <row r="80">
          <cell r="A80" t="str">
            <v>KS-0054</v>
          </cell>
          <cell r="B80">
            <v>2.8</v>
          </cell>
          <cell r="C80">
            <v>77.2</v>
          </cell>
          <cell r="D80">
            <v>581000</v>
          </cell>
          <cell r="E80">
            <v>42136</v>
          </cell>
          <cell r="G80" t="str">
            <v>KS-0181</v>
          </cell>
          <cell r="H80">
            <v>744</v>
          </cell>
          <cell r="I80">
            <v>42155</v>
          </cell>
          <cell r="K80" t="str">
            <v>KS-0043</v>
          </cell>
          <cell r="L80">
            <v>36008</v>
          </cell>
          <cell r="M80" t="str">
            <v>Kaji</v>
          </cell>
        </row>
        <row r="81">
          <cell r="A81" t="str">
            <v>KS-0055</v>
          </cell>
          <cell r="B81">
            <v>1.92</v>
          </cell>
          <cell r="C81">
            <v>118.08</v>
          </cell>
          <cell r="D81">
            <v>293000</v>
          </cell>
          <cell r="E81">
            <v>42137</v>
          </cell>
          <cell r="G81" t="str">
            <v>KS-0182</v>
          </cell>
          <cell r="H81">
            <v>744</v>
          </cell>
          <cell r="I81">
            <v>42155</v>
          </cell>
          <cell r="K81" t="str">
            <v>KS-0044</v>
          </cell>
          <cell r="L81">
            <v>36039</v>
          </cell>
          <cell r="M81" t="str">
            <v>Semoga</v>
          </cell>
        </row>
        <row r="82">
          <cell r="A82" t="str">
            <v>KS-0056</v>
          </cell>
          <cell r="B82">
            <v>3166.08</v>
          </cell>
          <cell r="C82">
            <v>97.92</v>
          </cell>
          <cell r="D82">
            <v>22940</v>
          </cell>
          <cell r="E82">
            <v>42138</v>
          </cell>
          <cell r="G82" t="str">
            <v>KS-0186</v>
          </cell>
          <cell r="H82">
            <v>744</v>
          </cell>
          <cell r="I82">
            <v>42155</v>
          </cell>
          <cell r="K82" t="str">
            <v>KS-0045</v>
          </cell>
          <cell r="L82">
            <v>36039</v>
          </cell>
          <cell r="M82" t="str">
            <v>Kaji</v>
          </cell>
        </row>
        <row r="83">
          <cell r="A83" t="str">
            <v>KS-0057</v>
          </cell>
          <cell r="B83">
            <v>1613.04</v>
          </cell>
          <cell r="C83">
            <v>102.96</v>
          </cell>
          <cell r="D83">
            <v>24100</v>
          </cell>
          <cell r="E83">
            <v>42139</v>
          </cell>
          <cell r="G83" t="str">
            <v>KS-0187</v>
          </cell>
          <cell r="H83">
            <v>741.58</v>
          </cell>
          <cell r="I83">
            <v>42155</v>
          </cell>
          <cell r="K83" t="str">
            <v>KS-0046</v>
          </cell>
          <cell r="L83">
            <v>36039</v>
          </cell>
          <cell r="M83" t="str">
            <v>Kaji</v>
          </cell>
        </row>
        <row r="84">
          <cell r="A84" t="str">
            <v>KS-0058</v>
          </cell>
          <cell r="B84">
            <v>2118.48</v>
          </cell>
          <cell r="C84">
            <v>65.52</v>
          </cell>
          <cell r="D84">
            <v>15330</v>
          </cell>
          <cell r="E84">
            <v>42154</v>
          </cell>
          <cell r="G84" t="str">
            <v>KS-0188</v>
          </cell>
          <cell r="H84">
            <v>684.5</v>
          </cell>
          <cell r="I84">
            <v>42155</v>
          </cell>
          <cell r="K84" t="str">
            <v>KS-0047</v>
          </cell>
          <cell r="L84">
            <v>36039</v>
          </cell>
          <cell r="M84" t="str">
            <v>Kaji</v>
          </cell>
        </row>
        <row r="85">
          <cell r="A85" t="str">
            <v>KS-0058</v>
          </cell>
          <cell r="B85">
            <v>1955.52</v>
          </cell>
          <cell r="C85">
            <v>60.48</v>
          </cell>
          <cell r="D85">
            <v>14150</v>
          </cell>
          <cell r="E85">
            <v>42137</v>
          </cell>
          <cell r="G85" t="str">
            <v>KS-0190</v>
          </cell>
          <cell r="H85">
            <v>744</v>
          </cell>
          <cell r="I85">
            <v>42155</v>
          </cell>
          <cell r="K85" t="str">
            <v>KS-0048</v>
          </cell>
          <cell r="L85">
            <v>36039</v>
          </cell>
          <cell r="M85" t="str">
            <v>Kaji</v>
          </cell>
        </row>
        <row r="86">
          <cell r="A86" t="str">
            <v>KS-0059</v>
          </cell>
          <cell r="B86">
            <v>1021.44</v>
          </cell>
          <cell r="C86">
            <v>42.56</v>
          </cell>
          <cell r="D86">
            <v>9960</v>
          </cell>
          <cell r="E86">
            <v>42139</v>
          </cell>
          <cell r="G86" t="str">
            <v>KS-0191</v>
          </cell>
          <cell r="H86">
            <v>744</v>
          </cell>
          <cell r="I86">
            <v>42155</v>
          </cell>
          <cell r="K86" t="str">
            <v>KS-0049</v>
          </cell>
          <cell r="L86">
            <v>40544</v>
          </cell>
          <cell r="M86" t="str">
            <v>Kaji</v>
          </cell>
        </row>
        <row r="87">
          <cell r="A87" t="str">
            <v>KS-0062</v>
          </cell>
          <cell r="B87">
            <v>2887.68</v>
          </cell>
          <cell r="C87">
            <v>120.32</v>
          </cell>
          <cell r="D87">
            <v>28080</v>
          </cell>
          <cell r="E87">
            <v>42141</v>
          </cell>
          <cell r="G87" t="str">
            <v>KS-0193</v>
          </cell>
          <cell r="H87">
            <v>737.92</v>
          </cell>
          <cell r="I87">
            <v>42155</v>
          </cell>
          <cell r="K87" t="str">
            <v>KS-0050</v>
          </cell>
          <cell r="L87">
            <v>36008</v>
          </cell>
          <cell r="M87" t="str">
            <v>Kaji</v>
          </cell>
        </row>
        <row r="88">
          <cell r="A88" t="str">
            <v>KS-0063</v>
          </cell>
          <cell r="B88">
            <v>2423.52</v>
          </cell>
          <cell r="C88">
            <v>24.48</v>
          </cell>
          <cell r="D88">
            <v>5616</v>
          </cell>
          <cell r="E88">
            <v>42141</v>
          </cell>
          <cell r="G88" t="str">
            <v>KS-0194</v>
          </cell>
          <cell r="H88">
            <v>744</v>
          </cell>
          <cell r="I88">
            <v>42155</v>
          </cell>
          <cell r="K88" t="str">
            <v>KS-0051</v>
          </cell>
          <cell r="L88">
            <v>36069</v>
          </cell>
          <cell r="M88" t="str">
            <v>Kaji</v>
          </cell>
        </row>
        <row r="89">
          <cell r="A89" t="str">
            <v>KS-0065</v>
          </cell>
          <cell r="B89">
            <v>922.24</v>
          </cell>
          <cell r="C89">
            <v>125.76</v>
          </cell>
          <cell r="D89">
            <v>29420</v>
          </cell>
          <cell r="E89">
            <v>42145</v>
          </cell>
          <cell r="G89" t="str">
            <v>KS-0197</v>
          </cell>
          <cell r="H89">
            <v>744</v>
          </cell>
          <cell r="I89">
            <v>42155</v>
          </cell>
          <cell r="K89" t="str">
            <v>KS-0052</v>
          </cell>
          <cell r="L89">
            <v>36069</v>
          </cell>
          <cell r="M89" t="str">
            <v>Kaji</v>
          </cell>
        </row>
        <row r="90">
          <cell r="A90" t="str">
            <v>KS-0065</v>
          </cell>
          <cell r="B90">
            <v>797.04</v>
          </cell>
          <cell r="C90">
            <v>186.96</v>
          </cell>
          <cell r="D90">
            <v>43700</v>
          </cell>
          <cell r="E90">
            <v>42144</v>
          </cell>
          <cell r="G90" t="str">
            <v>KS-0198</v>
          </cell>
          <cell r="H90">
            <v>744</v>
          </cell>
          <cell r="I90">
            <v>42155</v>
          </cell>
          <cell r="K90" t="str">
            <v>KS-0053</v>
          </cell>
          <cell r="L90">
            <v>36069</v>
          </cell>
          <cell r="M90" t="str">
            <v>Kaji</v>
          </cell>
        </row>
        <row r="91">
          <cell r="A91" t="str">
            <v>KS-0065</v>
          </cell>
          <cell r="B91">
            <v>777.6</v>
          </cell>
          <cell r="C91">
            <v>86.4</v>
          </cell>
          <cell r="D91">
            <v>20200</v>
          </cell>
          <cell r="E91">
            <v>42136</v>
          </cell>
          <cell r="G91" t="str">
            <v>KS-0199</v>
          </cell>
          <cell r="H91">
            <v>741.17</v>
          </cell>
          <cell r="I91">
            <v>42155</v>
          </cell>
          <cell r="K91" t="str">
            <v>KS-0054</v>
          </cell>
          <cell r="L91">
            <v>36100</v>
          </cell>
          <cell r="M91" t="str">
            <v>Kaji</v>
          </cell>
        </row>
        <row r="92">
          <cell r="A92" t="str">
            <v>KS-0065</v>
          </cell>
          <cell r="B92">
            <v>721.28</v>
          </cell>
          <cell r="C92">
            <v>14.72</v>
          </cell>
          <cell r="D92">
            <v>3440</v>
          </cell>
          <cell r="E92">
            <v>42132</v>
          </cell>
          <cell r="G92" t="str">
            <v>KS-0201</v>
          </cell>
          <cell r="H92">
            <v>713.83</v>
          </cell>
          <cell r="I92">
            <v>42155</v>
          </cell>
          <cell r="K92" t="str">
            <v>KS-0055</v>
          </cell>
          <cell r="L92">
            <v>36100</v>
          </cell>
          <cell r="M92" t="str">
            <v>Kaji</v>
          </cell>
        </row>
        <row r="93">
          <cell r="A93" t="str">
            <v>KS-0070</v>
          </cell>
          <cell r="B93">
            <v>24.6</v>
          </cell>
          <cell r="C93">
            <v>303.39999999999998</v>
          </cell>
          <cell r="D93">
            <v>556000</v>
          </cell>
          <cell r="E93">
            <v>42153</v>
          </cell>
          <cell r="G93" t="str">
            <v>KS-0204</v>
          </cell>
          <cell r="H93">
            <v>744</v>
          </cell>
          <cell r="I93">
            <v>42155</v>
          </cell>
          <cell r="K93" t="str">
            <v>KS-0056</v>
          </cell>
          <cell r="L93">
            <v>36100</v>
          </cell>
          <cell r="M93" t="str">
            <v>Kaji</v>
          </cell>
        </row>
        <row r="94">
          <cell r="A94" t="str">
            <v>KS-0070</v>
          </cell>
          <cell r="B94">
            <v>172.48</v>
          </cell>
          <cell r="C94">
            <v>135.52000000000001</v>
          </cell>
          <cell r="D94">
            <v>458000</v>
          </cell>
          <cell r="E94">
            <v>42135</v>
          </cell>
          <cell r="G94" t="str">
            <v>KS-0206</v>
          </cell>
          <cell r="H94">
            <v>738.68000000000006</v>
          </cell>
          <cell r="I94">
            <v>42155</v>
          </cell>
          <cell r="K94" t="str">
            <v>KS-0057</v>
          </cell>
          <cell r="L94">
            <v>36100</v>
          </cell>
          <cell r="M94" t="str">
            <v>Kaji</v>
          </cell>
        </row>
        <row r="95">
          <cell r="A95" t="str">
            <v>KS-0070</v>
          </cell>
          <cell r="B95">
            <v>128.80000000000001</v>
          </cell>
          <cell r="C95">
            <v>239.2</v>
          </cell>
          <cell r="D95">
            <v>394000</v>
          </cell>
          <cell r="E95">
            <v>42128</v>
          </cell>
          <cell r="G95" t="str">
            <v>KS-0211</v>
          </cell>
          <cell r="H95">
            <v>744</v>
          </cell>
          <cell r="I95">
            <v>42155</v>
          </cell>
          <cell r="K95" t="str">
            <v>KS-0058</v>
          </cell>
          <cell r="L95">
            <v>36220</v>
          </cell>
          <cell r="M95" t="str">
            <v>Kaji</v>
          </cell>
        </row>
        <row r="96">
          <cell r="A96" t="str">
            <v>KS-0074</v>
          </cell>
          <cell r="B96">
            <v>0.28000000000000003</v>
          </cell>
          <cell r="C96">
            <v>27.72</v>
          </cell>
          <cell r="D96">
            <v>12000</v>
          </cell>
          <cell r="E96">
            <v>42153</v>
          </cell>
          <cell r="G96" t="str">
            <v>KS-0212</v>
          </cell>
          <cell r="H96">
            <v>624</v>
          </cell>
          <cell r="I96">
            <v>42155</v>
          </cell>
          <cell r="K96" t="str">
            <v>KS-0059</v>
          </cell>
          <cell r="L96">
            <v>36251</v>
          </cell>
          <cell r="M96" t="str">
            <v>Kaji</v>
          </cell>
        </row>
        <row r="97">
          <cell r="A97" t="str">
            <v>KS-0074</v>
          </cell>
          <cell r="B97">
            <v>0.6</v>
          </cell>
          <cell r="C97">
            <v>39.4</v>
          </cell>
          <cell r="D97">
            <v>0</v>
          </cell>
          <cell r="E97">
            <v>42142</v>
          </cell>
          <cell r="G97" t="str">
            <v>KS-0213</v>
          </cell>
          <cell r="H97">
            <v>744</v>
          </cell>
          <cell r="I97">
            <v>42155</v>
          </cell>
          <cell r="K97" t="str">
            <v>KS-0060</v>
          </cell>
          <cell r="L97">
            <v>36220</v>
          </cell>
          <cell r="M97" t="str">
            <v>Kaji</v>
          </cell>
        </row>
        <row r="98">
          <cell r="A98" t="str">
            <v>KS-0075</v>
          </cell>
          <cell r="B98">
            <v>2644.8</v>
          </cell>
          <cell r="C98">
            <v>139.19999999999999</v>
          </cell>
          <cell r="D98">
            <v>32526</v>
          </cell>
          <cell r="E98">
            <v>42152</v>
          </cell>
          <cell r="G98" t="str">
            <v>KS-0214</v>
          </cell>
          <cell r="H98">
            <v>744</v>
          </cell>
          <cell r="I98">
            <v>42155</v>
          </cell>
          <cell r="K98" t="str">
            <v>KS-0061</v>
          </cell>
          <cell r="L98">
            <v>36161</v>
          </cell>
          <cell r="M98" t="str">
            <v>Kaji</v>
          </cell>
        </row>
        <row r="99">
          <cell r="A99" t="str">
            <v>KS-0075</v>
          </cell>
          <cell r="B99">
            <v>2516.16</v>
          </cell>
          <cell r="C99">
            <v>104.84</v>
          </cell>
          <cell r="D99">
            <v>24530</v>
          </cell>
          <cell r="E99">
            <v>42143</v>
          </cell>
          <cell r="G99" t="str">
            <v>KS-0215</v>
          </cell>
          <cell r="H99">
            <v>704</v>
          </cell>
          <cell r="I99">
            <v>42155</v>
          </cell>
          <cell r="K99" t="str">
            <v>KS-0062</v>
          </cell>
          <cell r="L99">
            <v>36220</v>
          </cell>
          <cell r="M99" t="str">
            <v>Kaji</v>
          </cell>
        </row>
        <row r="100">
          <cell r="A100" t="str">
            <v>KS-0086</v>
          </cell>
          <cell r="B100">
            <v>2304</v>
          </cell>
          <cell r="C100">
            <v>96</v>
          </cell>
          <cell r="D100">
            <v>22460</v>
          </cell>
          <cell r="E100">
            <v>42140</v>
          </cell>
          <cell r="G100" t="str">
            <v>KS-0216</v>
          </cell>
          <cell r="H100">
            <v>744</v>
          </cell>
          <cell r="I100">
            <v>42155</v>
          </cell>
          <cell r="K100" t="str">
            <v>KS-0063</v>
          </cell>
          <cell r="L100">
            <v>36101</v>
          </cell>
          <cell r="M100" t="str">
            <v>Kaji</v>
          </cell>
        </row>
        <row r="101">
          <cell r="A101" t="str">
            <v>KS-0088</v>
          </cell>
          <cell r="B101">
            <v>1943.04</v>
          </cell>
          <cell r="C101">
            <v>168.96</v>
          </cell>
          <cell r="D101">
            <v>39312</v>
          </cell>
          <cell r="E101">
            <v>42141</v>
          </cell>
          <cell r="G101" t="str">
            <v>KS-0217</v>
          </cell>
          <cell r="H101">
            <v>735.5</v>
          </cell>
          <cell r="I101">
            <v>42155</v>
          </cell>
          <cell r="K101" t="str">
            <v>KS-0064</v>
          </cell>
          <cell r="L101">
            <v>36281</v>
          </cell>
          <cell r="M101" t="str">
            <v>Semoga</v>
          </cell>
        </row>
        <row r="102">
          <cell r="A102" t="str">
            <v>KS-0088</v>
          </cell>
          <cell r="B102">
            <v>1911.4</v>
          </cell>
          <cell r="C102">
            <v>100.6</v>
          </cell>
          <cell r="D102">
            <v>23500</v>
          </cell>
          <cell r="E102">
            <v>42133</v>
          </cell>
          <cell r="G102" t="str">
            <v>KS-0218</v>
          </cell>
          <cell r="H102">
            <v>690.25999999999988</v>
          </cell>
          <cell r="I102">
            <v>42155</v>
          </cell>
          <cell r="K102" t="str">
            <v>KS-0065</v>
          </cell>
          <cell r="L102">
            <v>36130</v>
          </cell>
          <cell r="M102" t="str">
            <v>Kaji</v>
          </cell>
        </row>
        <row r="103">
          <cell r="A103" t="str">
            <v>KS-0090</v>
          </cell>
          <cell r="B103">
            <v>2514.2399999999998</v>
          </cell>
          <cell r="C103">
            <v>77.760000000000005</v>
          </cell>
          <cell r="D103">
            <v>18190</v>
          </cell>
          <cell r="E103">
            <v>42145</v>
          </cell>
          <cell r="G103" t="str">
            <v>KS-0219</v>
          </cell>
          <cell r="H103">
            <v>740.12</v>
          </cell>
          <cell r="I103">
            <v>42155</v>
          </cell>
          <cell r="K103" t="str">
            <v>KS-0066</v>
          </cell>
          <cell r="L103">
            <v>36161</v>
          </cell>
          <cell r="M103" t="str">
            <v>Kaji</v>
          </cell>
        </row>
        <row r="104">
          <cell r="A104" t="str">
            <v>KS-0090</v>
          </cell>
          <cell r="B104">
            <v>2995.2</v>
          </cell>
          <cell r="C104">
            <v>124.8</v>
          </cell>
          <cell r="D104">
            <v>29200</v>
          </cell>
          <cell r="E104">
            <v>42134</v>
          </cell>
          <cell r="G104" t="str">
            <v>KS-0220</v>
          </cell>
          <cell r="H104">
            <v>741</v>
          </cell>
          <cell r="I104">
            <v>42155</v>
          </cell>
          <cell r="K104" t="str">
            <v>KS-0067</v>
          </cell>
          <cell r="L104">
            <v>36161</v>
          </cell>
          <cell r="M104" t="str">
            <v>Semoga</v>
          </cell>
        </row>
        <row r="105">
          <cell r="A105" t="str">
            <v>KS-0093</v>
          </cell>
          <cell r="B105">
            <v>0.68</v>
          </cell>
          <cell r="C105">
            <v>33.32</v>
          </cell>
          <cell r="D105">
            <v>326000</v>
          </cell>
          <cell r="E105">
            <v>42135</v>
          </cell>
          <cell r="G105" t="str">
            <v>KS-0221</v>
          </cell>
          <cell r="H105">
            <v>744</v>
          </cell>
          <cell r="I105">
            <v>42155</v>
          </cell>
          <cell r="K105" t="str">
            <v>KS-0068</v>
          </cell>
          <cell r="L105">
            <v>38353</v>
          </cell>
          <cell r="M105" t="str">
            <v>Kaji</v>
          </cell>
        </row>
        <row r="106">
          <cell r="A106" t="str">
            <v>KS-0095</v>
          </cell>
          <cell r="B106">
            <v>0.28000000000000003</v>
          </cell>
          <cell r="C106">
            <v>55.72</v>
          </cell>
          <cell r="D106">
            <v>460000</v>
          </cell>
          <cell r="E106">
            <v>42144</v>
          </cell>
          <cell r="G106" t="str">
            <v>KS-0222</v>
          </cell>
          <cell r="H106">
            <v>741.67</v>
          </cell>
          <cell r="I106">
            <v>42155</v>
          </cell>
          <cell r="K106" t="str">
            <v>KS-0069</v>
          </cell>
          <cell r="L106">
            <v>36281</v>
          </cell>
          <cell r="M106" t="str">
            <v>Kaji</v>
          </cell>
        </row>
        <row r="107">
          <cell r="A107" t="str">
            <v>KS-0095</v>
          </cell>
          <cell r="B107">
            <v>0.38</v>
          </cell>
          <cell r="C107">
            <v>74.63</v>
          </cell>
          <cell r="D107">
            <v>0</v>
          </cell>
          <cell r="E107">
            <v>42127</v>
          </cell>
          <cell r="G107" t="str">
            <v>KS-0223</v>
          </cell>
          <cell r="H107">
            <v>720</v>
          </cell>
          <cell r="I107">
            <v>42155</v>
          </cell>
          <cell r="K107" t="str">
            <v>KS-0070</v>
          </cell>
          <cell r="L107">
            <v>36281</v>
          </cell>
          <cell r="M107" t="str">
            <v>Kaji</v>
          </cell>
        </row>
        <row r="108">
          <cell r="A108" t="str">
            <v>KS-0096</v>
          </cell>
          <cell r="B108">
            <v>1240.6300000000001</v>
          </cell>
          <cell r="C108">
            <v>38.369999999999997</v>
          </cell>
          <cell r="D108">
            <v>10660</v>
          </cell>
          <cell r="E108">
            <v>42140</v>
          </cell>
          <cell r="G108" t="str">
            <v>KS-0225</v>
          </cell>
          <cell r="H108">
            <v>741.33</v>
          </cell>
          <cell r="I108">
            <v>42155</v>
          </cell>
          <cell r="K108" t="str">
            <v>KS-0071</v>
          </cell>
          <cell r="L108">
            <v>36281</v>
          </cell>
          <cell r="M108" t="str">
            <v>Kaji</v>
          </cell>
        </row>
        <row r="109">
          <cell r="A109" t="str">
            <v>KS-0101</v>
          </cell>
          <cell r="B109">
            <v>713.92</v>
          </cell>
          <cell r="C109">
            <v>22.08</v>
          </cell>
          <cell r="D109">
            <v>6100</v>
          </cell>
          <cell r="E109">
            <v>42149</v>
          </cell>
          <cell r="G109" t="str">
            <v>KS-0226</v>
          </cell>
          <cell r="H109">
            <v>741.67</v>
          </cell>
          <cell r="I109">
            <v>42155</v>
          </cell>
          <cell r="K109" t="str">
            <v>KS-0072</v>
          </cell>
          <cell r="L109">
            <v>36373</v>
          </cell>
          <cell r="M109" t="str">
            <v>Kaji</v>
          </cell>
        </row>
        <row r="110">
          <cell r="A110" t="str">
            <v>KS-0101</v>
          </cell>
          <cell r="B110">
            <v>776</v>
          </cell>
          <cell r="C110">
            <v>0</v>
          </cell>
          <cell r="D110">
            <v>0</v>
          </cell>
          <cell r="E110">
            <v>42137</v>
          </cell>
          <cell r="G110" t="str">
            <v>KS-0228</v>
          </cell>
          <cell r="H110">
            <v>730.5</v>
          </cell>
          <cell r="I110">
            <v>42155</v>
          </cell>
          <cell r="K110" t="str">
            <v>KS-0073</v>
          </cell>
          <cell r="L110">
            <v>36373</v>
          </cell>
          <cell r="M110" t="str">
            <v>Kaji</v>
          </cell>
        </row>
        <row r="111">
          <cell r="A111" t="str">
            <v>KS-0101</v>
          </cell>
          <cell r="B111">
            <v>372.4</v>
          </cell>
          <cell r="C111">
            <v>19.600000000000001</v>
          </cell>
          <cell r="D111">
            <v>5400</v>
          </cell>
          <cell r="E111">
            <v>42134</v>
          </cell>
          <cell r="G111" t="str">
            <v>KS-0229</v>
          </cell>
          <cell r="H111">
            <v>740.75</v>
          </cell>
          <cell r="I111">
            <v>42155</v>
          </cell>
          <cell r="K111" t="str">
            <v>KS-0074</v>
          </cell>
          <cell r="L111">
            <v>36342</v>
          </cell>
          <cell r="M111" t="str">
            <v>Kaji</v>
          </cell>
        </row>
        <row r="112">
          <cell r="A112" t="str">
            <v>KS-0101</v>
          </cell>
          <cell r="B112">
            <v>643.55999999999995</v>
          </cell>
          <cell r="C112">
            <v>48.44</v>
          </cell>
          <cell r="D112">
            <v>11300</v>
          </cell>
          <cell r="E112">
            <v>42127</v>
          </cell>
          <cell r="G112" t="str">
            <v>KS-0230</v>
          </cell>
          <cell r="H112">
            <v>744</v>
          </cell>
          <cell r="I112">
            <v>42155</v>
          </cell>
          <cell r="K112" t="str">
            <v>KS-0075</v>
          </cell>
          <cell r="L112">
            <v>36342</v>
          </cell>
          <cell r="M112" t="str">
            <v>Kaji</v>
          </cell>
        </row>
        <row r="113">
          <cell r="A113" t="str">
            <v>KS-0102</v>
          </cell>
          <cell r="B113">
            <v>426.8</v>
          </cell>
          <cell r="C113">
            <v>58.2</v>
          </cell>
          <cell r="D113">
            <v>16100</v>
          </cell>
          <cell r="E113">
            <v>42151</v>
          </cell>
          <cell r="G113" t="str">
            <v>KS-0232</v>
          </cell>
          <cell r="H113">
            <v>744</v>
          </cell>
          <cell r="I113">
            <v>42155</v>
          </cell>
          <cell r="K113" t="str">
            <v>KS-0076</v>
          </cell>
          <cell r="L113">
            <v>36708</v>
          </cell>
          <cell r="M113" t="str">
            <v>Semoga</v>
          </cell>
        </row>
        <row r="114">
          <cell r="A114" t="str">
            <v>KS-0102</v>
          </cell>
          <cell r="B114">
            <v>469.92</v>
          </cell>
          <cell r="C114">
            <v>58.08</v>
          </cell>
          <cell r="D114">
            <v>16100</v>
          </cell>
          <cell r="E114">
            <v>42135</v>
          </cell>
          <cell r="G114" t="str">
            <v>KS-0233</v>
          </cell>
          <cell r="H114">
            <v>744</v>
          </cell>
          <cell r="I114">
            <v>42155</v>
          </cell>
          <cell r="K114" t="str">
            <v>KS-0077</v>
          </cell>
          <cell r="L114">
            <v>36708</v>
          </cell>
          <cell r="M114" t="str">
            <v>Semoga</v>
          </cell>
        </row>
        <row r="115">
          <cell r="A115" t="str">
            <v>KS-0107</v>
          </cell>
          <cell r="B115">
            <v>345.8</v>
          </cell>
          <cell r="C115">
            <v>34.200000000000003</v>
          </cell>
          <cell r="D115">
            <v>8000</v>
          </cell>
          <cell r="E115">
            <v>42144</v>
          </cell>
          <cell r="G115" t="str">
            <v>KS-0235</v>
          </cell>
          <cell r="H115">
            <v>721.5</v>
          </cell>
          <cell r="I115">
            <v>42155</v>
          </cell>
          <cell r="K115" t="str">
            <v>KS-0078</v>
          </cell>
          <cell r="L115">
            <v>36404</v>
          </cell>
          <cell r="M115" t="str">
            <v>Semoga</v>
          </cell>
        </row>
        <row r="116">
          <cell r="A116" t="str">
            <v>KS-0107</v>
          </cell>
          <cell r="B116">
            <v>440.44</v>
          </cell>
          <cell r="C116">
            <v>43.56</v>
          </cell>
          <cell r="D116">
            <v>10190</v>
          </cell>
          <cell r="E116">
            <v>42130</v>
          </cell>
          <cell r="G116" t="str">
            <v>KS-0236</v>
          </cell>
          <cell r="H116">
            <v>740.75</v>
          </cell>
          <cell r="I116">
            <v>42155</v>
          </cell>
          <cell r="K116" t="str">
            <v>KS-0079</v>
          </cell>
          <cell r="L116">
            <v>36647</v>
          </cell>
          <cell r="M116" t="str">
            <v>Semoga</v>
          </cell>
        </row>
        <row r="117">
          <cell r="A117" t="str">
            <v>KS-0112</v>
          </cell>
          <cell r="B117">
            <v>983.04</v>
          </cell>
          <cell r="C117">
            <v>40.96</v>
          </cell>
          <cell r="D117">
            <v>9580</v>
          </cell>
          <cell r="E117">
            <v>42145</v>
          </cell>
          <cell r="G117" t="str">
            <v>KS-0237</v>
          </cell>
          <cell r="H117">
            <v>740.58</v>
          </cell>
          <cell r="I117">
            <v>42155</v>
          </cell>
          <cell r="K117" t="str">
            <v>KS-0080</v>
          </cell>
          <cell r="L117">
            <v>36465</v>
          </cell>
          <cell r="M117" t="str">
            <v>Semoga</v>
          </cell>
        </row>
        <row r="118">
          <cell r="A118" t="str">
            <v>KS-0112</v>
          </cell>
          <cell r="B118">
            <v>981.64</v>
          </cell>
          <cell r="C118">
            <v>30.36</v>
          </cell>
          <cell r="D118">
            <v>7104</v>
          </cell>
          <cell r="E118">
            <v>42131</v>
          </cell>
          <cell r="G118" t="str">
            <v>KS-0238</v>
          </cell>
          <cell r="H118">
            <v>744</v>
          </cell>
          <cell r="I118">
            <v>42155</v>
          </cell>
          <cell r="K118" t="str">
            <v>KS-0081</v>
          </cell>
          <cell r="L118">
            <v>36708</v>
          </cell>
          <cell r="M118" t="str">
            <v>Semoga</v>
          </cell>
        </row>
        <row r="119">
          <cell r="A119" t="str">
            <v>KS-0115</v>
          </cell>
          <cell r="B119">
            <v>1712.64</v>
          </cell>
          <cell r="C119">
            <v>71.36</v>
          </cell>
          <cell r="D119">
            <v>16600</v>
          </cell>
          <cell r="E119">
            <v>42142</v>
          </cell>
          <cell r="G119" t="str">
            <v>KS-0239</v>
          </cell>
          <cell r="H119">
            <v>721.75</v>
          </cell>
          <cell r="I119">
            <v>42155</v>
          </cell>
          <cell r="K119" t="str">
            <v>KS-0082</v>
          </cell>
          <cell r="L119">
            <v>36465</v>
          </cell>
          <cell r="M119" t="str">
            <v>Semoga</v>
          </cell>
        </row>
        <row r="120">
          <cell r="A120" t="str">
            <v>KS-0116</v>
          </cell>
          <cell r="B120">
            <v>764.36</v>
          </cell>
          <cell r="C120">
            <v>23.64</v>
          </cell>
          <cell r="D120">
            <v>5532</v>
          </cell>
          <cell r="E120">
            <v>42148</v>
          </cell>
          <cell r="G120" t="str">
            <v>KS-0240</v>
          </cell>
          <cell r="H120">
            <v>226.5</v>
          </cell>
          <cell r="I120">
            <v>42155</v>
          </cell>
          <cell r="K120" t="str">
            <v>KS-0083</v>
          </cell>
          <cell r="L120">
            <v>36617</v>
          </cell>
          <cell r="M120" t="str">
            <v>Kaji</v>
          </cell>
        </row>
        <row r="121">
          <cell r="A121" t="str">
            <v>KS-0119</v>
          </cell>
          <cell r="B121">
            <v>196</v>
          </cell>
          <cell r="C121">
            <v>84</v>
          </cell>
          <cell r="D121">
            <v>0</v>
          </cell>
          <cell r="E121">
            <v>42154</v>
          </cell>
          <cell r="G121" t="str">
            <v>KS-0241</v>
          </cell>
          <cell r="H121">
            <v>744</v>
          </cell>
          <cell r="I121">
            <v>42155</v>
          </cell>
          <cell r="K121" t="str">
            <v>KS-0084</v>
          </cell>
          <cell r="L121">
            <v>36465</v>
          </cell>
          <cell r="M121" t="str">
            <v>Kaji</v>
          </cell>
        </row>
        <row r="122">
          <cell r="A122" t="str">
            <v>KS-0119</v>
          </cell>
          <cell r="B122">
            <v>191.1</v>
          </cell>
          <cell r="C122">
            <v>81.900000000000006</v>
          </cell>
          <cell r="D122">
            <v>0</v>
          </cell>
          <cell r="E122">
            <v>42153</v>
          </cell>
          <cell r="G122" t="str">
            <v>KS-0242</v>
          </cell>
          <cell r="H122">
            <v>702.41000000000008</v>
          </cell>
          <cell r="I122">
            <v>42155</v>
          </cell>
          <cell r="K122" t="str">
            <v>KS-0085</v>
          </cell>
          <cell r="L122">
            <v>40544</v>
          </cell>
          <cell r="M122" t="str">
            <v>Kaji</v>
          </cell>
        </row>
        <row r="123">
          <cell r="A123" t="str">
            <v>KS-0119</v>
          </cell>
          <cell r="B123">
            <v>29</v>
          </cell>
          <cell r="C123">
            <v>87</v>
          </cell>
          <cell r="D123">
            <v>579000</v>
          </cell>
          <cell r="E123">
            <v>42152</v>
          </cell>
          <cell r="G123" t="str">
            <v>KS-0243</v>
          </cell>
          <cell r="H123">
            <v>744</v>
          </cell>
          <cell r="I123">
            <v>42155</v>
          </cell>
          <cell r="K123" t="str">
            <v>KS-0086</v>
          </cell>
          <cell r="L123">
            <v>36647</v>
          </cell>
          <cell r="M123" t="str">
            <v>Kaji</v>
          </cell>
        </row>
        <row r="124">
          <cell r="A124" t="str">
            <v>KS-0120</v>
          </cell>
          <cell r="B124">
            <v>1923.84</v>
          </cell>
          <cell r="C124">
            <v>80.16</v>
          </cell>
          <cell r="D124">
            <v>22300</v>
          </cell>
          <cell r="E124">
            <v>42144</v>
          </cell>
          <cell r="G124" t="str">
            <v>KS-0244</v>
          </cell>
          <cell r="H124">
            <v>62</v>
          </cell>
          <cell r="I124">
            <v>42155</v>
          </cell>
          <cell r="K124" t="str">
            <v>KS-0087</v>
          </cell>
          <cell r="L124">
            <v>40544</v>
          </cell>
          <cell r="M124" t="str">
            <v>Kaji</v>
          </cell>
        </row>
        <row r="125">
          <cell r="A125" t="str">
            <v>KS-0120</v>
          </cell>
          <cell r="B125">
            <v>2323.1999999999998</v>
          </cell>
          <cell r="C125">
            <v>96.8</v>
          </cell>
          <cell r="D125">
            <v>26900</v>
          </cell>
          <cell r="E125">
            <v>42126</v>
          </cell>
          <cell r="G125" t="str">
            <v>KS-0245</v>
          </cell>
          <cell r="H125">
            <v>457.19</v>
          </cell>
          <cell r="I125">
            <v>42155</v>
          </cell>
          <cell r="K125" t="str">
            <v>KS-0088</v>
          </cell>
          <cell r="L125">
            <v>36617</v>
          </cell>
          <cell r="M125" t="str">
            <v>Kaji</v>
          </cell>
        </row>
        <row r="126">
          <cell r="A126" t="str">
            <v>KS-0125</v>
          </cell>
          <cell r="B126">
            <v>7.76</v>
          </cell>
          <cell r="C126">
            <v>0.24</v>
          </cell>
          <cell r="D126">
            <v>181000</v>
          </cell>
          <cell r="E126">
            <v>42126</v>
          </cell>
          <cell r="G126" t="str">
            <v>KS-0247</v>
          </cell>
          <cell r="H126">
            <v>723.25</v>
          </cell>
          <cell r="I126">
            <v>42155</v>
          </cell>
          <cell r="K126" t="str">
            <v>KS-0089</v>
          </cell>
          <cell r="L126">
            <v>40544</v>
          </cell>
          <cell r="M126" t="str">
            <v>Semoga</v>
          </cell>
        </row>
        <row r="127">
          <cell r="A127" t="str">
            <v>KS-0134</v>
          </cell>
          <cell r="B127">
            <v>1811.96</v>
          </cell>
          <cell r="C127">
            <v>56.04</v>
          </cell>
          <cell r="D127">
            <v>15579</v>
          </cell>
          <cell r="E127">
            <v>42151</v>
          </cell>
          <cell r="G127" t="str">
            <v>KS-0248</v>
          </cell>
          <cell r="H127">
            <v>744</v>
          </cell>
          <cell r="I127">
            <v>42155</v>
          </cell>
          <cell r="K127" t="str">
            <v>KS-0090</v>
          </cell>
          <cell r="L127">
            <v>36617</v>
          </cell>
          <cell r="M127" t="str">
            <v>Kaji</v>
          </cell>
        </row>
        <row r="128">
          <cell r="A128" t="str">
            <v>KS-0137</v>
          </cell>
          <cell r="B128">
            <v>182.4</v>
          </cell>
          <cell r="C128">
            <v>9.6</v>
          </cell>
          <cell r="D128">
            <v>2669</v>
          </cell>
          <cell r="E128">
            <v>42153</v>
          </cell>
          <cell r="G128" t="str">
            <v>KS-0249</v>
          </cell>
          <cell r="H128">
            <v>456</v>
          </cell>
          <cell r="I128">
            <v>42155</v>
          </cell>
          <cell r="K128" t="str">
            <v>KS-0091</v>
          </cell>
          <cell r="L128">
            <v>36617</v>
          </cell>
          <cell r="M128" t="str">
            <v>Semoga</v>
          </cell>
        </row>
        <row r="129">
          <cell r="A129" t="str">
            <v>KS-0137</v>
          </cell>
          <cell r="B129">
            <v>337.12</v>
          </cell>
          <cell r="C129">
            <v>6.88</v>
          </cell>
          <cell r="D129">
            <v>1668</v>
          </cell>
          <cell r="E129">
            <v>42141</v>
          </cell>
          <cell r="G129" t="str">
            <v>KS-0251</v>
          </cell>
          <cell r="H129">
            <v>740.92</v>
          </cell>
          <cell r="I129">
            <v>42155</v>
          </cell>
          <cell r="K129" t="str">
            <v>KS-0092</v>
          </cell>
          <cell r="L129">
            <v>36617</v>
          </cell>
          <cell r="M129" t="str">
            <v>Semoga</v>
          </cell>
        </row>
        <row r="130">
          <cell r="A130" t="str">
            <v>KS-0139</v>
          </cell>
          <cell r="B130">
            <v>82.88</v>
          </cell>
          <cell r="C130">
            <v>141.12</v>
          </cell>
          <cell r="D130">
            <v>62000</v>
          </cell>
          <cell r="E130">
            <v>42152</v>
          </cell>
          <cell r="G130" t="str">
            <v>KS-0252</v>
          </cell>
          <cell r="H130">
            <v>740.82999999999993</v>
          </cell>
          <cell r="I130">
            <v>42155</v>
          </cell>
          <cell r="K130" t="str">
            <v>KS-0093</v>
          </cell>
          <cell r="L130">
            <v>36617</v>
          </cell>
          <cell r="M130" t="str">
            <v>Kaji</v>
          </cell>
        </row>
        <row r="131">
          <cell r="A131" t="str">
            <v>KS-0139</v>
          </cell>
          <cell r="B131">
            <v>97.92</v>
          </cell>
          <cell r="C131">
            <v>174.08</v>
          </cell>
          <cell r="D131">
            <v>444000</v>
          </cell>
          <cell r="E131">
            <v>42140</v>
          </cell>
          <cell r="G131" t="str">
            <v>KS-0254</v>
          </cell>
          <cell r="H131">
            <v>744</v>
          </cell>
          <cell r="I131">
            <v>42155</v>
          </cell>
          <cell r="K131" t="str">
            <v>KS-0094</v>
          </cell>
          <cell r="L131">
            <v>36617</v>
          </cell>
          <cell r="M131" t="str">
            <v>Semoga</v>
          </cell>
        </row>
        <row r="132">
          <cell r="A132" t="str">
            <v>KS-0146</v>
          </cell>
          <cell r="B132">
            <v>1827.48</v>
          </cell>
          <cell r="C132">
            <v>56.52</v>
          </cell>
          <cell r="D132">
            <v>13200</v>
          </cell>
          <cell r="E132">
            <v>42153</v>
          </cell>
          <cell r="G132" t="str">
            <v>KS-0256</v>
          </cell>
          <cell r="H132">
            <v>744</v>
          </cell>
          <cell r="I132">
            <v>42155</v>
          </cell>
          <cell r="K132" t="str">
            <v>KS-0095</v>
          </cell>
          <cell r="L132">
            <v>36524</v>
          </cell>
          <cell r="M132" t="str">
            <v>Kaji</v>
          </cell>
        </row>
        <row r="133">
          <cell r="A133" t="str">
            <v>KS-0146</v>
          </cell>
          <cell r="B133">
            <v>1901.2</v>
          </cell>
          <cell r="C133">
            <v>58.8</v>
          </cell>
          <cell r="D133">
            <v>13759</v>
          </cell>
          <cell r="E133">
            <v>42138</v>
          </cell>
          <cell r="G133" t="str">
            <v>KS-0258</v>
          </cell>
          <cell r="H133">
            <v>740.58</v>
          </cell>
          <cell r="I133">
            <v>42155</v>
          </cell>
          <cell r="K133" t="str">
            <v>KS-0096</v>
          </cell>
          <cell r="L133">
            <v>36557</v>
          </cell>
          <cell r="M133" t="str">
            <v>Kaji</v>
          </cell>
        </row>
        <row r="134">
          <cell r="A134" t="str">
            <v>KS-0146</v>
          </cell>
          <cell r="B134">
            <v>1517.08</v>
          </cell>
          <cell r="C134">
            <v>46.92</v>
          </cell>
          <cell r="D134">
            <v>10764</v>
          </cell>
          <cell r="E134">
            <v>42137</v>
          </cell>
          <cell r="G134" t="str">
            <v>KS-0259</v>
          </cell>
          <cell r="H134">
            <v>740.75</v>
          </cell>
          <cell r="I134">
            <v>42155</v>
          </cell>
          <cell r="K134" t="str">
            <v>KS-0097</v>
          </cell>
          <cell r="L134">
            <v>36557</v>
          </cell>
          <cell r="M134" t="str">
            <v>Kaji</v>
          </cell>
        </row>
        <row r="135">
          <cell r="A135" t="str">
            <v>KS-0146</v>
          </cell>
          <cell r="B135">
            <v>1823.6</v>
          </cell>
          <cell r="C135">
            <v>56.4</v>
          </cell>
          <cell r="D135">
            <v>13190</v>
          </cell>
          <cell r="E135">
            <v>42125</v>
          </cell>
          <cell r="G135" t="str">
            <v>KS-0263</v>
          </cell>
          <cell r="H135">
            <v>637.08999999999992</v>
          </cell>
          <cell r="I135">
            <v>42155</v>
          </cell>
          <cell r="K135" t="str">
            <v>KS-0098</v>
          </cell>
          <cell r="L135">
            <v>36557</v>
          </cell>
          <cell r="M135" t="str">
            <v>Kaji</v>
          </cell>
        </row>
        <row r="136">
          <cell r="A136" t="str">
            <v>KS-0154</v>
          </cell>
          <cell r="B136">
            <v>2549.16</v>
          </cell>
          <cell r="C136">
            <v>78.84</v>
          </cell>
          <cell r="D136">
            <v>22000</v>
          </cell>
          <cell r="E136">
            <v>42149</v>
          </cell>
          <cell r="G136" t="str">
            <v>KS-0264</v>
          </cell>
          <cell r="H136">
            <v>740.75</v>
          </cell>
          <cell r="I136">
            <v>42155</v>
          </cell>
          <cell r="K136" t="str">
            <v>KS-0099</v>
          </cell>
          <cell r="L136">
            <v>36557</v>
          </cell>
          <cell r="M136" t="str">
            <v>Kaji</v>
          </cell>
        </row>
        <row r="137">
          <cell r="A137" t="str">
            <v>KS-0154</v>
          </cell>
          <cell r="B137">
            <v>2506.48</v>
          </cell>
          <cell r="C137">
            <v>77.52</v>
          </cell>
          <cell r="D137">
            <v>21240</v>
          </cell>
          <cell r="E137">
            <v>42137</v>
          </cell>
          <cell r="G137" t="str">
            <v>KS-0265</v>
          </cell>
          <cell r="H137">
            <v>739.25</v>
          </cell>
          <cell r="I137">
            <v>42155</v>
          </cell>
          <cell r="K137" t="str">
            <v>KS-0100</v>
          </cell>
          <cell r="L137">
            <v>36618</v>
          </cell>
          <cell r="M137" t="str">
            <v>Kaji</v>
          </cell>
        </row>
        <row r="138">
          <cell r="A138" t="str">
            <v>KS-0156</v>
          </cell>
          <cell r="B138">
            <v>403.2</v>
          </cell>
          <cell r="C138">
            <v>16.8</v>
          </cell>
          <cell r="D138">
            <v>1405000</v>
          </cell>
          <cell r="E138">
            <v>42150</v>
          </cell>
          <cell r="G138" t="str">
            <v>KS-0266</v>
          </cell>
          <cell r="H138">
            <v>740.5</v>
          </cell>
          <cell r="I138">
            <v>42155</v>
          </cell>
          <cell r="K138" t="str">
            <v>KS-0101</v>
          </cell>
          <cell r="L138">
            <v>36618</v>
          </cell>
          <cell r="M138" t="str">
            <v>Kaji</v>
          </cell>
        </row>
        <row r="139">
          <cell r="A139" t="str">
            <v>KS-0156</v>
          </cell>
          <cell r="B139">
            <v>322.56</v>
          </cell>
          <cell r="C139">
            <v>13.44</v>
          </cell>
          <cell r="D139">
            <v>1073000</v>
          </cell>
          <cell r="E139">
            <v>42149</v>
          </cell>
          <cell r="G139" t="str">
            <v>KS-0267</v>
          </cell>
          <cell r="H139">
            <v>744</v>
          </cell>
          <cell r="I139">
            <v>42155</v>
          </cell>
          <cell r="K139" t="str">
            <v>KS-0102</v>
          </cell>
          <cell r="L139">
            <v>36618</v>
          </cell>
          <cell r="M139" t="str">
            <v>Kaji</v>
          </cell>
        </row>
        <row r="140">
          <cell r="A140" t="str">
            <v>KS-0158</v>
          </cell>
          <cell r="B140">
            <v>1228.8</v>
          </cell>
          <cell r="C140">
            <v>51.2</v>
          </cell>
          <cell r="D140">
            <v>880000</v>
          </cell>
          <cell r="E140">
            <v>42144</v>
          </cell>
          <cell r="G140" t="str">
            <v>KS-0270</v>
          </cell>
          <cell r="H140">
            <v>727.67</v>
          </cell>
          <cell r="I140">
            <v>42155</v>
          </cell>
          <cell r="K140" t="str">
            <v>KS-0103</v>
          </cell>
          <cell r="L140">
            <v>36618</v>
          </cell>
          <cell r="M140" t="str">
            <v>Kaji</v>
          </cell>
        </row>
        <row r="141">
          <cell r="A141" t="str">
            <v>KS-0158</v>
          </cell>
          <cell r="B141">
            <v>1293.5999999999999</v>
          </cell>
          <cell r="C141">
            <v>26.4</v>
          </cell>
          <cell r="D141">
            <v>417000</v>
          </cell>
          <cell r="E141">
            <v>42131</v>
          </cell>
          <cell r="G141" t="str">
            <v>KS-0272</v>
          </cell>
          <cell r="H141">
            <v>740.75</v>
          </cell>
          <cell r="I141">
            <v>42155</v>
          </cell>
          <cell r="K141" t="str">
            <v>KS-0104</v>
          </cell>
          <cell r="L141">
            <v>36618</v>
          </cell>
          <cell r="M141" t="str">
            <v>Semoga</v>
          </cell>
        </row>
        <row r="142">
          <cell r="A142" t="str">
            <v>KS-0163</v>
          </cell>
          <cell r="B142">
            <v>1.24</v>
          </cell>
          <cell r="C142">
            <v>122.76</v>
          </cell>
          <cell r="D142">
            <v>0</v>
          </cell>
          <cell r="E142">
            <v>42144</v>
          </cell>
          <cell r="G142" t="str">
            <v>KS-0273</v>
          </cell>
          <cell r="H142">
            <v>740.12</v>
          </cell>
          <cell r="I142">
            <v>42155</v>
          </cell>
          <cell r="K142" t="str">
            <v>KS-0105</v>
          </cell>
          <cell r="L142">
            <v>36678</v>
          </cell>
          <cell r="M142" t="str">
            <v>Kaji</v>
          </cell>
        </row>
        <row r="143">
          <cell r="A143" t="str">
            <v>KS-0163</v>
          </cell>
          <cell r="B143">
            <v>1.44</v>
          </cell>
          <cell r="C143">
            <v>142.56</v>
          </cell>
          <cell r="D143">
            <v>0</v>
          </cell>
          <cell r="E143">
            <v>42132</v>
          </cell>
          <cell r="G143" t="str">
            <v>KS-0274</v>
          </cell>
          <cell r="H143">
            <v>744</v>
          </cell>
          <cell r="I143">
            <v>42155</v>
          </cell>
          <cell r="K143" t="str">
            <v>KS-0106</v>
          </cell>
          <cell r="L143">
            <v>37135</v>
          </cell>
          <cell r="M143" t="str">
            <v>Semoga</v>
          </cell>
        </row>
        <row r="144">
          <cell r="A144" t="str">
            <v>KS-0164</v>
          </cell>
          <cell r="B144">
            <v>118.72</v>
          </cell>
          <cell r="C144">
            <v>93.28</v>
          </cell>
          <cell r="D144">
            <v>182000</v>
          </cell>
          <cell r="E144">
            <v>42151</v>
          </cell>
          <cell r="G144" t="str">
            <v>KS-0275</v>
          </cell>
          <cell r="H144">
            <v>740.92</v>
          </cell>
          <cell r="I144">
            <v>42155</v>
          </cell>
          <cell r="K144" t="str">
            <v>KS-0107</v>
          </cell>
          <cell r="L144">
            <v>36739</v>
          </cell>
          <cell r="M144" t="str">
            <v>Kaji</v>
          </cell>
        </row>
        <row r="145">
          <cell r="A145" t="str">
            <v>KS-0164</v>
          </cell>
          <cell r="B145">
            <v>97.52</v>
          </cell>
          <cell r="C145">
            <v>86.48</v>
          </cell>
          <cell r="D145">
            <v>0</v>
          </cell>
          <cell r="E145">
            <v>42139</v>
          </cell>
          <cell r="G145" t="str">
            <v>KS-0276</v>
          </cell>
          <cell r="H145">
            <v>740.58</v>
          </cell>
          <cell r="I145">
            <v>42155</v>
          </cell>
          <cell r="K145" t="str">
            <v>KS-0108</v>
          </cell>
          <cell r="L145">
            <v>36678</v>
          </cell>
          <cell r="M145" t="str">
            <v>Semoga</v>
          </cell>
        </row>
        <row r="146">
          <cell r="A146" t="str">
            <v>KS-0167</v>
          </cell>
          <cell r="B146">
            <v>2089.38</v>
          </cell>
          <cell r="C146">
            <v>64.62</v>
          </cell>
          <cell r="D146">
            <v>15120</v>
          </cell>
          <cell r="E146">
            <v>42143</v>
          </cell>
          <cell r="G146" t="str">
            <v>KS-0277</v>
          </cell>
          <cell r="H146">
            <v>744</v>
          </cell>
          <cell r="I146">
            <v>42155</v>
          </cell>
          <cell r="K146" t="str">
            <v>KS-0109</v>
          </cell>
          <cell r="L146">
            <v>36708</v>
          </cell>
          <cell r="M146" t="str">
            <v>Semoga</v>
          </cell>
        </row>
        <row r="147">
          <cell r="A147" t="str">
            <v>KS-0171</v>
          </cell>
          <cell r="B147">
            <v>703.84</v>
          </cell>
          <cell r="C147">
            <v>144.16</v>
          </cell>
          <cell r="D147">
            <v>40070</v>
          </cell>
          <cell r="E147">
            <v>42145</v>
          </cell>
          <cell r="G147" t="str">
            <v>KS-0278</v>
          </cell>
          <cell r="H147">
            <v>739.75</v>
          </cell>
          <cell r="I147">
            <v>42155</v>
          </cell>
          <cell r="K147" t="str">
            <v>KS-0110</v>
          </cell>
          <cell r="L147">
            <v>36708</v>
          </cell>
          <cell r="M147" t="str">
            <v>Semoga</v>
          </cell>
        </row>
        <row r="148">
          <cell r="A148" t="str">
            <v>KS-0171</v>
          </cell>
          <cell r="B148">
            <v>670.64</v>
          </cell>
          <cell r="C148">
            <v>137.36000000000001</v>
          </cell>
          <cell r="D148">
            <v>38100</v>
          </cell>
          <cell r="E148">
            <v>42135</v>
          </cell>
          <cell r="G148" t="str">
            <v>KS-0279</v>
          </cell>
          <cell r="H148">
            <v>744</v>
          </cell>
          <cell r="I148">
            <v>42155</v>
          </cell>
          <cell r="K148" t="str">
            <v>KS-0111</v>
          </cell>
          <cell r="L148">
            <v>37622</v>
          </cell>
          <cell r="M148" t="str">
            <v>Kaji</v>
          </cell>
        </row>
        <row r="149">
          <cell r="A149" t="str">
            <v>KS-0173</v>
          </cell>
          <cell r="B149">
            <v>651.84</v>
          </cell>
          <cell r="C149">
            <v>20.16</v>
          </cell>
          <cell r="D149">
            <v>5600</v>
          </cell>
          <cell r="E149">
            <v>42148</v>
          </cell>
          <cell r="G149" t="str">
            <v>KS-0281</v>
          </cell>
          <cell r="H149">
            <v>740.58</v>
          </cell>
          <cell r="I149">
            <v>42155</v>
          </cell>
          <cell r="K149" t="str">
            <v>KS-0112</v>
          </cell>
          <cell r="L149">
            <v>36739</v>
          </cell>
          <cell r="M149" t="str">
            <v>Kaji</v>
          </cell>
        </row>
        <row r="150">
          <cell r="A150" t="str">
            <v>KS-0173</v>
          </cell>
          <cell r="B150">
            <v>658.56</v>
          </cell>
          <cell r="C150">
            <v>13.44</v>
          </cell>
          <cell r="D150">
            <v>3700</v>
          </cell>
          <cell r="E150">
            <v>42132</v>
          </cell>
          <cell r="G150" t="str">
            <v>KS-0282</v>
          </cell>
          <cell r="H150">
            <v>733.33</v>
          </cell>
          <cell r="I150">
            <v>42155</v>
          </cell>
          <cell r="K150" t="str">
            <v>KS-0113</v>
          </cell>
          <cell r="L150">
            <v>36800</v>
          </cell>
          <cell r="M150" t="str">
            <v>Kaji</v>
          </cell>
        </row>
        <row r="151">
          <cell r="A151" t="str">
            <v>KS-0173</v>
          </cell>
          <cell r="B151">
            <v>694.52</v>
          </cell>
          <cell r="C151">
            <v>21.48</v>
          </cell>
          <cell r="D151">
            <v>5900</v>
          </cell>
          <cell r="E151">
            <v>42125</v>
          </cell>
          <cell r="G151" t="str">
            <v>KS-0283</v>
          </cell>
          <cell r="H151">
            <v>741.25</v>
          </cell>
          <cell r="I151">
            <v>42155</v>
          </cell>
          <cell r="K151" t="str">
            <v>KS-0114</v>
          </cell>
          <cell r="L151">
            <v>36831</v>
          </cell>
          <cell r="M151" t="str">
            <v>Kaji</v>
          </cell>
        </row>
        <row r="152">
          <cell r="A152" t="str">
            <v>KS-0177</v>
          </cell>
          <cell r="B152">
            <v>1.26</v>
          </cell>
          <cell r="C152">
            <v>34.74</v>
          </cell>
          <cell r="D152">
            <v>675000</v>
          </cell>
          <cell r="E152">
            <v>42145</v>
          </cell>
          <cell r="G152" t="str">
            <v>KS-0288</v>
          </cell>
          <cell r="H152">
            <v>701</v>
          </cell>
          <cell r="I152">
            <v>42155</v>
          </cell>
          <cell r="K152" t="str">
            <v>KS-0115</v>
          </cell>
          <cell r="L152">
            <v>36771</v>
          </cell>
          <cell r="M152" t="str">
            <v>Kaji</v>
          </cell>
        </row>
        <row r="153">
          <cell r="A153" t="str">
            <v>KS-0178</v>
          </cell>
          <cell r="B153">
            <v>9.52</v>
          </cell>
          <cell r="C153">
            <v>126.48</v>
          </cell>
          <cell r="D153">
            <v>0</v>
          </cell>
          <cell r="E153">
            <v>42150</v>
          </cell>
          <cell r="G153" t="str">
            <v>KS-0289</v>
          </cell>
          <cell r="H153">
            <v>739.75</v>
          </cell>
          <cell r="I153">
            <v>42155</v>
          </cell>
          <cell r="K153" t="str">
            <v>KS-0116</v>
          </cell>
          <cell r="L153">
            <v>36800</v>
          </cell>
          <cell r="M153" t="str">
            <v>Kaji</v>
          </cell>
        </row>
        <row r="154">
          <cell r="A154" t="str">
            <v>KS-0178</v>
          </cell>
          <cell r="B154">
            <v>6.08</v>
          </cell>
          <cell r="C154">
            <v>145.91999999999999</v>
          </cell>
          <cell r="D154">
            <v>12000</v>
          </cell>
          <cell r="E154">
            <v>42138</v>
          </cell>
          <cell r="G154" t="str">
            <v>KS-0291</v>
          </cell>
          <cell r="H154">
            <v>744</v>
          </cell>
          <cell r="I154">
            <v>42155</v>
          </cell>
          <cell r="K154" t="str">
            <v>KS-0117</v>
          </cell>
          <cell r="L154">
            <v>36770</v>
          </cell>
          <cell r="M154" t="str">
            <v>Kaji</v>
          </cell>
        </row>
        <row r="155">
          <cell r="A155" t="str">
            <v>KS-0179</v>
          </cell>
          <cell r="B155">
            <v>2177.2800000000002</v>
          </cell>
          <cell r="C155">
            <v>90.72</v>
          </cell>
          <cell r="D155">
            <v>25200</v>
          </cell>
          <cell r="E155">
            <v>42150</v>
          </cell>
          <cell r="G155" t="str">
            <v>KS-0293</v>
          </cell>
          <cell r="H155">
            <v>739.75</v>
          </cell>
          <cell r="I155">
            <v>42155</v>
          </cell>
          <cell r="K155" t="str">
            <v>KS-0118</v>
          </cell>
          <cell r="L155">
            <v>37135</v>
          </cell>
          <cell r="M155" t="str">
            <v>Kaji</v>
          </cell>
        </row>
        <row r="156">
          <cell r="A156" t="str">
            <v>KS-0179</v>
          </cell>
          <cell r="B156">
            <v>2135.6</v>
          </cell>
          <cell r="C156">
            <v>112.4</v>
          </cell>
          <cell r="D156">
            <v>263000</v>
          </cell>
          <cell r="E156">
            <v>42138</v>
          </cell>
          <cell r="G156" t="str">
            <v>KS-0297</v>
          </cell>
          <cell r="H156">
            <v>741</v>
          </cell>
          <cell r="I156">
            <v>42155</v>
          </cell>
          <cell r="K156" t="str">
            <v>KS-0119</v>
          </cell>
          <cell r="L156">
            <v>36831</v>
          </cell>
          <cell r="M156" t="str">
            <v>Kaji</v>
          </cell>
        </row>
        <row r="157">
          <cell r="A157" t="str">
            <v>KS-0181</v>
          </cell>
          <cell r="B157">
            <v>297.99</v>
          </cell>
          <cell r="C157">
            <v>89.01</v>
          </cell>
          <cell r="D157">
            <v>24745</v>
          </cell>
          <cell r="E157">
            <v>42153</v>
          </cell>
          <cell r="G157" t="str">
            <v>KS-0298</v>
          </cell>
          <cell r="H157">
            <v>739.16000000000008</v>
          </cell>
          <cell r="I157">
            <v>42155</v>
          </cell>
          <cell r="K157" t="str">
            <v>KS-0120</v>
          </cell>
          <cell r="L157">
            <v>37561</v>
          </cell>
          <cell r="M157" t="str">
            <v>Kaji</v>
          </cell>
        </row>
        <row r="158">
          <cell r="A158" t="str">
            <v>KS-0181</v>
          </cell>
          <cell r="B158">
            <v>136.68</v>
          </cell>
          <cell r="C158">
            <v>131.32</v>
          </cell>
          <cell r="D158">
            <v>36500</v>
          </cell>
          <cell r="E158">
            <v>42149</v>
          </cell>
          <cell r="G158" t="str">
            <v>KS-0300</v>
          </cell>
          <cell r="H158">
            <v>741</v>
          </cell>
          <cell r="I158">
            <v>42155</v>
          </cell>
          <cell r="K158" t="str">
            <v>KS-0121</v>
          </cell>
          <cell r="L158">
            <v>36923</v>
          </cell>
          <cell r="M158" t="str">
            <v>Kaji</v>
          </cell>
        </row>
        <row r="159">
          <cell r="A159" t="str">
            <v>KS-0181</v>
          </cell>
          <cell r="B159">
            <v>189.2</v>
          </cell>
          <cell r="C159">
            <v>154.80000000000001</v>
          </cell>
          <cell r="D159">
            <v>5655</v>
          </cell>
          <cell r="E159">
            <v>42137</v>
          </cell>
          <cell r="G159" t="str">
            <v>KS-0302</v>
          </cell>
          <cell r="H159">
            <v>120</v>
          </cell>
          <cell r="I159">
            <v>42155</v>
          </cell>
          <cell r="K159" t="str">
            <v>KS-0122</v>
          </cell>
          <cell r="L159">
            <v>36892</v>
          </cell>
          <cell r="M159" t="str">
            <v>Kaji</v>
          </cell>
        </row>
        <row r="160">
          <cell r="A160" t="str">
            <v>KS-0181</v>
          </cell>
          <cell r="B160">
            <v>127.8</v>
          </cell>
          <cell r="C160">
            <v>156.19999999999999</v>
          </cell>
          <cell r="D160">
            <v>43400</v>
          </cell>
          <cell r="E160">
            <v>42126</v>
          </cell>
          <cell r="G160" t="str">
            <v>KS-0304</v>
          </cell>
          <cell r="H160">
            <v>744</v>
          </cell>
          <cell r="I160">
            <v>42155</v>
          </cell>
          <cell r="K160" t="str">
            <v>KS-0123</v>
          </cell>
          <cell r="L160">
            <v>37288</v>
          </cell>
          <cell r="M160" t="str">
            <v>Kaji</v>
          </cell>
        </row>
        <row r="161">
          <cell r="A161" t="str">
            <v>KS-0182</v>
          </cell>
          <cell r="B161">
            <v>1.17</v>
          </cell>
          <cell r="C161">
            <v>232.83</v>
          </cell>
          <cell r="D161">
            <v>62496</v>
          </cell>
          <cell r="E161">
            <v>42151</v>
          </cell>
          <cell r="G161" t="str">
            <v>KS-0310</v>
          </cell>
          <cell r="H161">
            <v>744</v>
          </cell>
          <cell r="I161">
            <v>42155</v>
          </cell>
          <cell r="K161" t="str">
            <v>KS-0124</v>
          </cell>
          <cell r="L161">
            <v>35065</v>
          </cell>
          <cell r="M161" t="str">
            <v>Kaji</v>
          </cell>
        </row>
        <row r="162">
          <cell r="A162" t="str">
            <v>KS-0182</v>
          </cell>
          <cell r="B162">
            <v>68.400000000000006</v>
          </cell>
          <cell r="C162">
            <v>159.6</v>
          </cell>
          <cell r="D162">
            <v>223000</v>
          </cell>
          <cell r="E162">
            <v>42139</v>
          </cell>
          <cell r="G162" t="str">
            <v>KS-0311</v>
          </cell>
          <cell r="H162">
            <v>741.17</v>
          </cell>
          <cell r="I162">
            <v>42155</v>
          </cell>
          <cell r="K162" t="str">
            <v>KS-0125</v>
          </cell>
          <cell r="L162">
            <v>36982</v>
          </cell>
          <cell r="M162" t="str">
            <v>Kaji</v>
          </cell>
        </row>
        <row r="163">
          <cell r="A163" t="str">
            <v>KS-0186</v>
          </cell>
          <cell r="B163">
            <v>13.68</v>
          </cell>
          <cell r="C163">
            <v>58.32</v>
          </cell>
          <cell r="D163">
            <v>195000</v>
          </cell>
          <cell r="E163">
            <v>42144</v>
          </cell>
          <cell r="G163" t="str">
            <v>KS-0313</v>
          </cell>
          <cell r="H163">
            <v>528.16</v>
          </cell>
          <cell r="I163">
            <v>42155</v>
          </cell>
          <cell r="K163" t="str">
            <v>KS-0126</v>
          </cell>
          <cell r="L163">
            <v>36951</v>
          </cell>
          <cell r="M163" t="str">
            <v>Semoga</v>
          </cell>
        </row>
        <row r="164">
          <cell r="A164" t="str">
            <v>KS-0187</v>
          </cell>
          <cell r="B164">
            <v>1094.4000000000001</v>
          </cell>
          <cell r="C164">
            <v>45.6</v>
          </cell>
          <cell r="D164">
            <v>12677</v>
          </cell>
          <cell r="E164">
            <v>42147</v>
          </cell>
          <cell r="G164" t="str">
            <v>KS-0315</v>
          </cell>
          <cell r="H164">
            <v>714.58</v>
          </cell>
          <cell r="I164">
            <v>42155</v>
          </cell>
          <cell r="K164" t="str">
            <v>KS-0127</v>
          </cell>
          <cell r="L164">
            <v>37257</v>
          </cell>
          <cell r="M164" t="str">
            <v>Kaji</v>
          </cell>
        </row>
        <row r="165">
          <cell r="A165" t="str">
            <v>KS-0188</v>
          </cell>
          <cell r="B165">
            <v>1403.36</v>
          </cell>
          <cell r="C165">
            <v>28.64</v>
          </cell>
          <cell r="D165">
            <v>7784</v>
          </cell>
          <cell r="E165">
            <v>42150</v>
          </cell>
          <cell r="G165" t="str">
            <v>KS-0318</v>
          </cell>
          <cell r="H165">
            <v>740.83</v>
          </cell>
          <cell r="I165">
            <v>42155</v>
          </cell>
          <cell r="K165" t="str">
            <v>KS-0128</v>
          </cell>
          <cell r="L165">
            <v>37257</v>
          </cell>
          <cell r="M165" t="str">
            <v>Kaji</v>
          </cell>
        </row>
        <row r="166">
          <cell r="A166" t="str">
            <v>KS-0188</v>
          </cell>
          <cell r="B166">
            <v>1458.24</v>
          </cell>
          <cell r="C166">
            <v>29.76</v>
          </cell>
          <cell r="D166">
            <v>8273</v>
          </cell>
          <cell r="E166">
            <v>42132</v>
          </cell>
          <cell r="G166" t="str">
            <v>KS-0320</v>
          </cell>
          <cell r="H166">
            <v>744</v>
          </cell>
          <cell r="I166">
            <v>42155</v>
          </cell>
          <cell r="K166" t="str">
            <v>KS-0129</v>
          </cell>
          <cell r="L166">
            <v>37043</v>
          </cell>
          <cell r="M166" t="str">
            <v>Semoga</v>
          </cell>
        </row>
        <row r="167">
          <cell r="A167" t="str">
            <v>KS-0190</v>
          </cell>
          <cell r="B167">
            <v>0.22</v>
          </cell>
          <cell r="C167">
            <v>21.78</v>
          </cell>
          <cell r="D167">
            <v>283000</v>
          </cell>
          <cell r="E167">
            <v>42152</v>
          </cell>
          <cell r="G167" t="str">
            <v>KS-0321</v>
          </cell>
          <cell r="H167">
            <v>744</v>
          </cell>
          <cell r="I167">
            <v>42155</v>
          </cell>
          <cell r="K167" t="str">
            <v>KS-0130</v>
          </cell>
          <cell r="L167">
            <v>37288</v>
          </cell>
          <cell r="M167" t="str">
            <v>Kaji</v>
          </cell>
        </row>
        <row r="168">
          <cell r="A168" t="str">
            <v>KS-0190</v>
          </cell>
          <cell r="B168">
            <v>1.5</v>
          </cell>
          <cell r="C168">
            <v>48.5</v>
          </cell>
          <cell r="D168">
            <v>158000</v>
          </cell>
          <cell r="E168">
            <v>42140</v>
          </cell>
          <cell r="G168" t="str">
            <v>KS-0323</v>
          </cell>
          <cell r="H168">
            <v>417.92</v>
          </cell>
          <cell r="I168">
            <v>42155</v>
          </cell>
          <cell r="K168" t="str">
            <v>KS-0131</v>
          </cell>
          <cell r="L168">
            <v>37313</v>
          </cell>
          <cell r="M168" t="str">
            <v>Semoga</v>
          </cell>
        </row>
        <row r="169">
          <cell r="A169" t="str">
            <v>KS-0191</v>
          </cell>
          <cell r="B169">
            <v>7.1</v>
          </cell>
          <cell r="C169">
            <v>276.89999999999998</v>
          </cell>
          <cell r="D169">
            <v>105000</v>
          </cell>
          <cell r="E169">
            <v>42153</v>
          </cell>
          <cell r="G169" t="str">
            <v>KS-0325</v>
          </cell>
          <cell r="H169">
            <v>744</v>
          </cell>
          <cell r="I169">
            <v>42155</v>
          </cell>
          <cell r="K169" t="str">
            <v>KS-0132</v>
          </cell>
          <cell r="L169">
            <v>37288</v>
          </cell>
          <cell r="M169" t="str">
            <v>Semoga</v>
          </cell>
        </row>
        <row r="170">
          <cell r="A170" t="str">
            <v>KS-0191</v>
          </cell>
          <cell r="B170">
            <v>6.57</v>
          </cell>
          <cell r="C170">
            <v>212.43</v>
          </cell>
          <cell r="D170">
            <v>171000</v>
          </cell>
          <cell r="E170">
            <v>42140</v>
          </cell>
          <cell r="G170" t="str">
            <v>KS-0330</v>
          </cell>
          <cell r="H170">
            <v>199.42</v>
          </cell>
          <cell r="I170">
            <v>42155</v>
          </cell>
          <cell r="K170" t="str">
            <v>KS-0133</v>
          </cell>
          <cell r="L170">
            <v>37316</v>
          </cell>
          <cell r="M170" t="str">
            <v>Kaji</v>
          </cell>
        </row>
        <row r="171">
          <cell r="A171" t="str">
            <v>KS-0191</v>
          </cell>
          <cell r="B171">
            <v>6.6</v>
          </cell>
          <cell r="C171">
            <v>257.39999999999998</v>
          </cell>
          <cell r="D171">
            <v>64000</v>
          </cell>
          <cell r="E171">
            <v>42134</v>
          </cell>
          <cell r="G171" t="str">
            <v>KS-0331</v>
          </cell>
          <cell r="H171">
            <v>740.92</v>
          </cell>
          <cell r="I171">
            <v>42155</v>
          </cell>
          <cell r="K171" t="str">
            <v>KS-0134</v>
          </cell>
          <cell r="L171">
            <v>37043</v>
          </cell>
          <cell r="M171" t="str">
            <v>Kaji</v>
          </cell>
        </row>
        <row r="172">
          <cell r="A172" t="str">
            <v>KS-0191</v>
          </cell>
          <cell r="B172">
            <v>6.2</v>
          </cell>
          <cell r="C172">
            <v>241.8</v>
          </cell>
          <cell r="D172">
            <v>0</v>
          </cell>
          <cell r="E172">
            <v>42127</v>
          </cell>
          <cell r="G172" t="str">
            <v>KS-0332</v>
          </cell>
          <cell r="H172">
            <v>744</v>
          </cell>
          <cell r="I172">
            <v>42155</v>
          </cell>
          <cell r="K172" t="str">
            <v>KS-0135</v>
          </cell>
          <cell r="L172">
            <v>37043</v>
          </cell>
          <cell r="M172" t="str">
            <v>Kaji</v>
          </cell>
        </row>
        <row r="173">
          <cell r="A173" t="str">
            <v>KS-0194</v>
          </cell>
          <cell r="B173">
            <v>1720.32</v>
          </cell>
          <cell r="C173">
            <v>71.680000000000007</v>
          </cell>
          <cell r="D173">
            <v>0</v>
          </cell>
          <cell r="E173">
            <v>42155</v>
          </cell>
          <cell r="G173" t="str">
            <v>KS-0333</v>
          </cell>
          <cell r="H173">
            <v>740.92</v>
          </cell>
          <cell r="I173">
            <v>42155</v>
          </cell>
          <cell r="K173" t="str">
            <v>KS-0136</v>
          </cell>
          <cell r="L173">
            <v>37288</v>
          </cell>
          <cell r="M173" t="str">
            <v>Kaji</v>
          </cell>
        </row>
        <row r="174">
          <cell r="A174" t="str">
            <v>KS-0194</v>
          </cell>
          <cell r="B174">
            <v>1843.2</v>
          </cell>
          <cell r="C174">
            <v>76.8</v>
          </cell>
          <cell r="D174">
            <v>9000</v>
          </cell>
          <cell r="E174">
            <v>42138</v>
          </cell>
          <cell r="G174" t="str">
            <v>KS-0335</v>
          </cell>
          <cell r="H174">
            <v>740.75</v>
          </cell>
          <cell r="I174">
            <v>42155</v>
          </cell>
          <cell r="K174" t="str">
            <v>KS-0137</v>
          </cell>
          <cell r="L174">
            <v>37135</v>
          </cell>
          <cell r="M174" t="str">
            <v>Kaji</v>
          </cell>
        </row>
        <row r="175">
          <cell r="A175" t="str">
            <v>KS-0194</v>
          </cell>
          <cell r="B175">
            <v>2031.18</v>
          </cell>
          <cell r="C175">
            <v>62.82</v>
          </cell>
          <cell r="D175">
            <v>74000</v>
          </cell>
          <cell r="E175">
            <v>42135</v>
          </cell>
          <cell r="G175" t="str">
            <v>KS-0338</v>
          </cell>
          <cell r="H175">
            <v>722.75</v>
          </cell>
          <cell r="I175">
            <v>42155</v>
          </cell>
          <cell r="K175" t="str">
            <v>KS-0138</v>
          </cell>
          <cell r="L175">
            <v>37135</v>
          </cell>
          <cell r="M175" t="str">
            <v>Kaji</v>
          </cell>
        </row>
        <row r="176">
          <cell r="A176" t="str">
            <v>KS-0194</v>
          </cell>
          <cell r="B176">
            <v>1666.46</v>
          </cell>
          <cell r="C176">
            <v>51.54</v>
          </cell>
          <cell r="D176">
            <v>6000</v>
          </cell>
          <cell r="E176">
            <v>42130</v>
          </cell>
          <cell r="G176" t="str">
            <v>KS-0339</v>
          </cell>
          <cell r="H176">
            <v>744</v>
          </cell>
          <cell r="I176">
            <v>42155</v>
          </cell>
          <cell r="K176" t="str">
            <v>KS-0139</v>
          </cell>
          <cell r="L176">
            <v>37978</v>
          </cell>
          <cell r="M176" t="str">
            <v>Kaji</v>
          </cell>
        </row>
        <row r="177">
          <cell r="A177" t="str">
            <v>KS-0194</v>
          </cell>
          <cell r="B177">
            <v>1580.04</v>
          </cell>
          <cell r="C177">
            <v>15.96</v>
          </cell>
          <cell r="D177">
            <v>0</v>
          </cell>
          <cell r="E177">
            <v>42129</v>
          </cell>
          <cell r="G177" t="str">
            <v>KS-0341</v>
          </cell>
          <cell r="H177">
            <v>744</v>
          </cell>
          <cell r="I177">
            <v>42155</v>
          </cell>
          <cell r="K177" t="str">
            <v>KS-0140</v>
          </cell>
          <cell r="L177">
            <v>37956</v>
          </cell>
          <cell r="M177" t="str">
            <v>Kaji</v>
          </cell>
        </row>
        <row r="178">
          <cell r="A178" t="str">
            <v>KS-0194</v>
          </cell>
          <cell r="B178">
            <v>940.8</v>
          </cell>
          <cell r="C178">
            <v>19.2</v>
          </cell>
          <cell r="D178">
            <v>117000</v>
          </cell>
          <cell r="E178">
            <v>42127</v>
          </cell>
          <cell r="G178" t="str">
            <v>KS-0342</v>
          </cell>
          <cell r="H178">
            <v>599.33999999999992</v>
          </cell>
          <cell r="I178">
            <v>42155</v>
          </cell>
          <cell r="K178" t="str">
            <v>KS-0141</v>
          </cell>
          <cell r="L178">
            <v>37956</v>
          </cell>
          <cell r="M178" t="str">
            <v>Semoga</v>
          </cell>
        </row>
        <row r="179">
          <cell r="A179" t="str">
            <v>KS-0197</v>
          </cell>
          <cell r="B179">
            <v>339</v>
          </cell>
          <cell r="C179">
            <v>113</v>
          </cell>
          <cell r="D179">
            <v>6000</v>
          </cell>
          <cell r="E179">
            <v>42155</v>
          </cell>
          <cell r="G179" t="str">
            <v>KS-0343</v>
          </cell>
          <cell r="H179">
            <v>744</v>
          </cell>
          <cell r="I179">
            <v>42155</v>
          </cell>
          <cell r="K179" t="str">
            <v>KS-0142</v>
          </cell>
          <cell r="L179">
            <v>37438</v>
          </cell>
          <cell r="M179" t="str">
            <v>Semoga</v>
          </cell>
        </row>
        <row r="180">
          <cell r="A180" t="str">
            <v>KS-0197</v>
          </cell>
          <cell r="B180">
            <v>247.08</v>
          </cell>
          <cell r="C180">
            <v>100.92</v>
          </cell>
          <cell r="D180">
            <v>637000</v>
          </cell>
          <cell r="E180">
            <v>42143</v>
          </cell>
          <cell r="G180" t="str">
            <v>KS-0344</v>
          </cell>
          <cell r="H180">
            <v>726.75</v>
          </cell>
          <cell r="I180">
            <v>42155</v>
          </cell>
          <cell r="K180" t="str">
            <v>KS-0143</v>
          </cell>
          <cell r="L180">
            <v>37438</v>
          </cell>
          <cell r="M180" t="str">
            <v>Semoga</v>
          </cell>
        </row>
        <row r="181">
          <cell r="A181" t="str">
            <v>KS-0197</v>
          </cell>
          <cell r="B181">
            <v>218.4</v>
          </cell>
          <cell r="C181">
            <v>93.6</v>
          </cell>
          <cell r="D181">
            <v>221000</v>
          </cell>
          <cell r="E181">
            <v>42133</v>
          </cell>
          <cell r="G181" t="str">
            <v>KS-0346</v>
          </cell>
          <cell r="H181">
            <v>624.75</v>
          </cell>
          <cell r="I181">
            <v>42155</v>
          </cell>
          <cell r="K181" t="str">
            <v>KS-0144</v>
          </cell>
          <cell r="L181">
            <v>37409</v>
          </cell>
          <cell r="M181" t="str">
            <v>Kaji</v>
          </cell>
        </row>
        <row r="182">
          <cell r="A182" t="str">
            <v>KS-0198</v>
          </cell>
          <cell r="B182">
            <v>84.32</v>
          </cell>
          <cell r="C182">
            <v>51.68</v>
          </cell>
          <cell r="D182">
            <v>0</v>
          </cell>
          <cell r="E182">
            <v>42154</v>
          </cell>
          <cell r="G182" t="str">
            <v>KS-0347</v>
          </cell>
          <cell r="H182">
            <v>740.83</v>
          </cell>
          <cell r="I182">
            <v>42155</v>
          </cell>
          <cell r="K182" t="str">
            <v>KS-0145</v>
          </cell>
          <cell r="L182">
            <v>37408</v>
          </cell>
          <cell r="M182" t="str">
            <v>Kaji</v>
          </cell>
        </row>
        <row r="183">
          <cell r="A183" t="str">
            <v>KS-0198</v>
          </cell>
          <cell r="B183">
            <v>100.8</v>
          </cell>
          <cell r="C183">
            <v>67.2</v>
          </cell>
          <cell r="D183">
            <v>59000</v>
          </cell>
          <cell r="E183">
            <v>42132</v>
          </cell>
          <cell r="G183" t="str">
            <v>KS-0348</v>
          </cell>
          <cell r="H183">
            <v>271.5</v>
          </cell>
          <cell r="I183">
            <v>42155</v>
          </cell>
          <cell r="K183" t="str">
            <v>KS-0146</v>
          </cell>
          <cell r="L183">
            <v>37438</v>
          </cell>
          <cell r="M183" t="str">
            <v>Kaji</v>
          </cell>
        </row>
        <row r="184">
          <cell r="A184" t="str">
            <v>KS-0199</v>
          </cell>
          <cell r="B184">
            <v>1691</v>
          </cell>
          <cell r="C184">
            <v>89</v>
          </cell>
          <cell r="D184">
            <v>24742</v>
          </cell>
          <cell r="E184">
            <v>42154</v>
          </cell>
          <cell r="G184" t="str">
            <v>KS-0349</v>
          </cell>
          <cell r="H184">
            <v>741.67</v>
          </cell>
          <cell r="I184">
            <v>42155</v>
          </cell>
          <cell r="K184" t="str">
            <v>KS-0147</v>
          </cell>
          <cell r="L184">
            <v>37438</v>
          </cell>
          <cell r="M184" t="str">
            <v>Kaji</v>
          </cell>
        </row>
        <row r="185">
          <cell r="A185" t="str">
            <v>KS-0199</v>
          </cell>
          <cell r="B185">
            <v>710.6</v>
          </cell>
          <cell r="C185">
            <v>37.4</v>
          </cell>
          <cell r="D185">
            <v>10397</v>
          </cell>
          <cell r="E185">
            <v>42153</v>
          </cell>
          <cell r="G185" t="str">
            <v>KS-0352</v>
          </cell>
          <cell r="H185">
            <v>278.5</v>
          </cell>
          <cell r="I185">
            <v>42155</v>
          </cell>
          <cell r="K185" t="str">
            <v>KS-0148</v>
          </cell>
          <cell r="L185">
            <v>35065</v>
          </cell>
          <cell r="M185" t="str">
            <v>Kaji</v>
          </cell>
        </row>
        <row r="186">
          <cell r="A186" t="str">
            <v>KS-0199</v>
          </cell>
          <cell r="B186">
            <v>1617.96</v>
          </cell>
          <cell r="C186">
            <v>50.04</v>
          </cell>
          <cell r="D186">
            <v>13900</v>
          </cell>
          <cell r="E186">
            <v>42141</v>
          </cell>
          <cell r="G186" t="str">
            <v>KS-0353</v>
          </cell>
          <cell r="H186">
            <v>741.33</v>
          </cell>
          <cell r="I186">
            <v>42155</v>
          </cell>
          <cell r="K186" t="str">
            <v>KS-0149</v>
          </cell>
          <cell r="L186">
            <v>37500</v>
          </cell>
          <cell r="M186" t="str">
            <v>Semoga</v>
          </cell>
        </row>
        <row r="187">
          <cell r="A187" t="str">
            <v>KS-0201</v>
          </cell>
          <cell r="B187">
            <v>1629.6</v>
          </cell>
          <cell r="C187">
            <v>50.4</v>
          </cell>
          <cell r="D187">
            <v>14010</v>
          </cell>
          <cell r="E187">
            <v>42146</v>
          </cell>
          <cell r="G187" t="str">
            <v>KS-0354</v>
          </cell>
          <cell r="H187">
            <v>740.75</v>
          </cell>
          <cell r="I187">
            <v>42155</v>
          </cell>
          <cell r="K187" t="str">
            <v>KS-0150</v>
          </cell>
          <cell r="L187">
            <v>37530</v>
          </cell>
          <cell r="M187" t="str">
            <v>Semoga</v>
          </cell>
        </row>
        <row r="188">
          <cell r="A188" t="str">
            <v>KS-0201</v>
          </cell>
          <cell r="B188">
            <v>1427.84</v>
          </cell>
          <cell r="C188">
            <v>44.16</v>
          </cell>
          <cell r="D188">
            <v>411000</v>
          </cell>
          <cell r="E188">
            <v>42136</v>
          </cell>
          <cell r="G188" t="str">
            <v>KS-0355</v>
          </cell>
          <cell r="H188">
            <v>740.83</v>
          </cell>
          <cell r="I188">
            <v>42155</v>
          </cell>
          <cell r="K188" t="str">
            <v>KS-0151</v>
          </cell>
          <cell r="L188">
            <v>37530</v>
          </cell>
          <cell r="M188" t="str">
            <v>Semoga</v>
          </cell>
        </row>
        <row r="189">
          <cell r="A189" t="str">
            <v>KS-0204</v>
          </cell>
          <cell r="B189">
            <v>125.28</v>
          </cell>
          <cell r="C189">
            <v>106.72</v>
          </cell>
          <cell r="D189">
            <v>112000</v>
          </cell>
          <cell r="E189">
            <v>42152</v>
          </cell>
          <cell r="G189" t="str">
            <v>KS-0356</v>
          </cell>
          <cell r="H189">
            <v>711.92</v>
          </cell>
          <cell r="I189">
            <v>42155</v>
          </cell>
          <cell r="K189" t="str">
            <v>KS-0152</v>
          </cell>
          <cell r="L189">
            <v>37530</v>
          </cell>
          <cell r="M189" t="str">
            <v>Semoga</v>
          </cell>
        </row>
        <row r="190">
          <cell r="A190" t="str">
            <v>KS-0204</v>
          </cell>
          <cell r="B190">
            <v>95.76</v>
          </cell>
          <cell r="C190">
            <v>72.239999999999995</v>
          </cell>
          <cell r="D190">
            <v>0</v>
          </cell>
          <cell r="E190">
            <v>42142</v>
          </cell>
          <cell r="G190" t="str">
            <v>KS-0357</v>
          </cell>
          <cell r="H190">
            <v>741.33</v>
          </cell>
          <cell r="I190">
            <v>42155</v>
          </cell>
          <cell r="K190" t="str">
            <v>KS-0153</v>
          </cell>
          <cell r="L190">
            <v>37649</v>
          </cell>
          <cell r="M190" t="str">
            <v>Kaji</v>
          </cell>
        </row>
        <row r="191">
          <cell r="A191" t="str">
            <v>KS-0204</v>
          </cell>
          <cell r="B191">
            <v>97.92</v>
          </cell>
          <cell r="C191">
            <v>46.08</v>
          </cell>
          <cell r="D191">
            <v>42000</v>
          </cell>
          <cell r="E191">
            <v>42131</v>
          </cell>
          <cell r="G191" t="str">
            <v>KS-0358</v>
          </cell>
          <cell r="H191">
            <v>730.75</v>
          </cell>
          <cell r="I191">
            <v>42155</v>
          </cell>
          <cell r="K191" t="str">
            <v>KS-0154</v>
          </cell>
          <cell r="L191">
            <v>37695</v>
          </cell>
          <cell r="M191" t="str">
            <v>Kaji</v>
          </cell>
        </row>
        <row r="192">
          <cell r="A192" t="str">
            <v>KS-0206</v>
          </cell>
          <cell r="B192">
            <v>1651.2</v>
          </cell>
          <cell r="C192">
            <v>68.8</v>
          </cell>
          <cell r="D192">
            <v>16090</v>
          </cell>
          <cell r="E192">
            <v>42147</v>
          </cell>
          <cell r="G192" t="str">
            <v>KS-0360</v>
          </cell>
          <cell r="H192">
            <v>744</v>
          </cell>
          <cell r="I192">
            <v>42155</v>
          </cell>
          <cell r="K192" t="str">
            <v>KS-0155</v>
          </cell>
          <cell r="L192">
            <v>37681</v>
          </cell>
          <cell r="M192" t="str">
            <v>Kaji</v>
          </cell>
        </row>
        <row r="193">
          <cell r="A193" t="str">
            <v>KS-0206</v>
          </cell>
          <cell r="B193">
            <v>1006.08</v>
          </cell>
          <cell r="C193">
            <v>41.92</v>
          </cell>
          <cell r="D193">
            <v>11650</v>
          </cell>
          <cell r="E193">
            <v>42146</v>
          </cell>
          <cell r="G193" t="str">
            <v>KS-0362</v>
          </cell>
          <cell r="H193">
            <v>723.87</v>
          </cell>
          <cell r="I193">
            <v>42155</v>
          </cell>
          <cell r="K193" t="str">
            <v>KS-0156</v>
          </cell>
          <cell r="L193">
            <v>37742</v>
          </cell>
          <cell r="M193" t="str">
            <v>Kaji</v>
          </cell>
        </row>
        <row r="194">
          <cell r="A194" t="str">
            <v>KS-0206</v>
          </cell>
          <cell r="B194">
            <v>1271.1600000000001</v>
          </cell>
          <cell r="C194">
            <v>12.84</v>
          </cell>
          <cell r="D194">
            <v>3560</v>
          </cell>
          <cell r="E194">
            <v>42145</v>
          </cell>
          <cell r="G194" t="str">
            <v>KS-0363</v>
          </cell>
          <cell r="H194">
            <v>740.58</v>
          </cell>
          <cell r="I194">
            <v>42155</v>
          </cell>
          <cell r="K194" t="str">
            <v>KS-0157</v>
          </cell>
          <cell r="L194">
            <v>37798</v>
          </cell>
          <cell r="M194" t="str">
            <v>Semoga</v>
          </cell>
        </row>
        <row r="195">
          <cell r="A195" t="str">
            <v>KS-0206</v>
          </cell>
          <cell r="B195">
            <v>771.4</v>
          </cell>
          <cell r="C195">
            <v>40.6</v>
          </cell>
          <cell r="D195">
            <v>11200</v>
          </cell>
          <cell r="E195">
            <v>42135</v>
          </cell>
          <cell r="G195" t="str">
            <v>KS-0364</v>
          </cell>
          <cell r="H195">
            <v>744</v>
          </cell>
          <cell r="I195">
            <v>42155</v>
          </cell>
          <cell r="K195" t="str">
            <v>KS-0158</v>
          </cell>
          <cell r="L195">
            <v>37774</v>
          </cell>
          <cell r="M195" t="str">
            <v>Kaji</v>
          </cell>
        </row>
        <row r="196">
          <cell r="A196" t="str">
            <v>KS-0206</v>
          </cell>
          <cell r="B196">
            <v>611.79999999999995</v>
          </cell>
          <cell r="C196">
            <v>32.200000000000003</v>
          </cell>
          <cell r="D196">
            <v>8900</v>
          </cell>
          <cell r="E196">
            <v>42134</v>
          </cell>
          <cell r="G196" t="str">
            <v>KS-0365</v>
          </cell>
          <cell r="H196">
            <v>740.66000000000008</v>
          </cell>
          <cell r="I196">
            <v>42155</v>
          </cell>
          <cell r="K196" t="str">
            <v>KS-0159</v>
          </cell>
          <cell r="L196">
            <v>37774</v>
          </cell>
          <cell r="M196" t="str">
            <v>Kaji</v>
          </cell>
        </row>
        <row r="197">
          <cell r="A197" t="str">
            <v>KS-0211</v>
          </cell>
          <cell r="B197">
            <v>579.04</v>
          </cell>
          <cell r="C197">
            <v>36.96</v>
          </cell>
          <cell r="D197">
            <v>148000</v>
          </cell>
          <cell r="E197">
            <v>42125</v>
          </cell>
          <cell r="G197" t="str">
            <v>KS-0366</v>
          </cell>
          <cell r="H197">
            <v>264</v>
          </cell>
          <cell r="I197">
            <v>42155</v>
          </cell>
          <cell r="K197" t="str">
            <v>KS-0160</v>
          </cell>
          <cell r="L197">
            <v>37890</v>
          </cell>
          <cell r="M197" t="str">
            <v>Kaji</v>
          </cell>
        </row>
        <row r="198">
          <cell r="A198" t="str">
            <v>KS-0213</v>
          </cell>
          <cell r="B198">
            <v>0.26</v>
          </cell>
          <cell r="C198">
            <v>51.74</v>
          </cell>
          <cell r="D198">
            <v>149000</v>
          </cell>
          <cell r="E198">
            <v>42149</v>
          </cell>
          <cell r="G198" t="str">
            <v>KS-0368</v>
          </cell>
          <cell r="H198">
            <v>723.83</v>
          </cell>
          <cell r="I198">
            <v>42155</v>
          </cell>
          <cell r="K198" t="str">
            <v>KS-0161</v>
          </cell>
          <cell r="L198">
            <v>37890</v>
          </cell>
          <cell r="M198" t="str">
            <v>Kaji</v>
          </cell>
        </row>
        <row r="199">
          <cell r="A199" t="str">
            <v>KS-0213</v>
          </cell>
          <cell r="B199">
            <v>0.28000000000000003</v>
          </cell>
          <cell r="C199">
            <v>55.72</v>
          </cell>
          <cell r="D199">
            <v>295000</v>
          </cell>
          <cell r="E199">
            <v>42148</v>
          </cell>
          <cell r="G199" t="str">
            <v>KS-0369</v>
          </cell>
          <cell r="H199">
            <v>736.92</v>
          </cell>
          <cell r="I199">
            <v>42155</v>
          </cell>
          <cell r="K199" t="str">
            <v>KS-0162</v>
          </cell>
          <cell r="L199">
            <v>38041</v>
          </cell>
          <cell r="M199" t="str">
            <v>Kaji</v>
          </cell>
        </row>
        <row r="200">
          <cell r="A200" t="str">
            <v>KS-0213</v>
          </cell>
          <cell r="B200">
            <v>5.14</v>
          </cell>
          <cell r="C200">
            <v>141.85</v>
          </cell>
          <cell r="D200">
            <v>161000</v>
          </cell>
          <cell r="E200">
            <v>42130</v>
          </cell>
          <cell r="G200" t="str">
            <v>KS-0370</v>
          </cell>
          <cell r="H200">
            <v>730.15000000000009</v>
          </cell>
          <cell r="I200">
            <v>42155</v>
          </cell>
          <cell r="K200" t="str">
            <v>KS-0163</v>
          </cell>
          <cell r="L200">
            <v>38047</v>
          </cell>
          <cell r="M200" t="str">
            <v>Kaji</v>
          </cell>
        </row>
        <row r="201">
          <cell r="A201" t="str">
            <v>KS-0214</v>
          </cell>
          <cell r="B201">
            <v>288.64</v>
          </cell>
          <cell r="C201">
            <v>63.36</v>
          </cell>
          <cell r="D201">
            <v>4900</v>
          </cell>
          <cell r="E201">
            <v>42145</v>
          </cell>
          <cell r="G201" t="str">
            <v>KS-0373</v>
          </cell>
          <cell r="H201">
            <v>740.93000000000006</v>
          </cell>
          <cell r="I201">
            <v>42155</v>
          </cell>
          <cell r="K201" t="str">
            <v>KS-0164</v>
          </cell>
          <cell r="L201">
            <v>38155</v>
          </cell>
          <cell r="M201" t="str">
            <v>Kaji</v>
          </cell>
        </row>
        <row r="202">
          <cell r="A202" t="str">
            <v>KS-0215</v>
          </cell>
          <cell r="B202">
            <v>748.8</v>
          </cell>
          <cell r="C202">
            <v>31.2</v>
          </cell>
          <cell r="D202">
            <v>8618</v>
          </cell>
          <cell r="E202">
            <v>42141</v>
          </cell>
          <cell r="G202" t="str">
            <v>KS-0374</v>
          </cell>
          <cell r="H202">
            <v>740.93000000000006</v>
          </cell>
          <cell r="I202">
            <v>42155</v>
          </cell>
          <cell r="K202" t="str">
            <v>KS-0165</v>
          </cell>
          <cell r="L202">
            <v>38191</v>
          </cell>
          <cell r="M202" t="str">
            <v>Kaji</v>
          </cell>
        </row>
        <row r="203">
          <cell r="A203" t="str">
            <v>KS-0216</v>
          </cell>
          <cell r="B203">
            <v>1617.96</v>
          </cell>
          <cell r="C203">
            <v>50.04</v>
          </cell>
          <cell r="D203">
            <v>13900</v>
          </cell>
          <cell r="E203">
            <v>42145</v>
          </cell>
          <cell r="G203" t="str">
            <v>KS-0375</v>
          </cell>
          <cell r="H203">
            <v>626.08000000000004</v>
          </cell>
          <cell r="I203">
            <v>42155</v>
          </cell>
          <cell r="K203" t="str">
            <v>KS-0166</v>
          </cell>
          <cell r="L203">
            <v>38225</v>
          </cell>
          <cell r="M203" t="str">
            <v>Kaji</v>
          </cell>
        </row>
        <row r="204">
          <cell r="A204" t="str">
            <v>KS-0217</v>
          </cell>
          <cell r="B204">
            <v>712.08</v>
          </cell>
          <cell r="C204">
            <v>115.92</v>
          </cell>
          <cell r="D204">
            <v>27125</v>
          </cell>
          <cell r="E204">
            <v>42146</v>
          </cell>
          <cell r="G204" t="str">
            <v>KS-0376</v>
          </cell>
          <cell r="H204">
            <v>744</v>
          </cell>
          <cell r="I204">
            <v>42155</v>
          </cell>
          <cell r="K204" t="str">
            <v>KS-0167</v>
          </cell>
          <cell r="L204">
            <v>38292</v>
          </cell>
          <cell r="M204" t="str">
            <v>Kaji</v>
          </cell>
        </row>
        <row r="205">
          <cell r="A205" t="str">
            <v>KS-0218</v>
          </cell>
          <cell r="B205">
            <v>149.6</v>
          </cell>
          <cell r="C205">
            <v>26.4</v>
          </cell>
          <cell r="D205">
            <v>0</v>
          </cell>
          <cell r="E205">
            <v>42146</v>
          </cell>
          <cell r="G205" t="str">
            <v>KS-0377</v>
          </cell>
          <cell r="H205">
            <v>730.58999999999992</v>
          </cell>
          <cell r="I205">
            <v>42155</v>
          </cell>
          <cell r="K205" t="str">
            <v>KS-0168</v>
          </cell>
          <cell r="L205">
            <v>38269</v>
          </cell>
          <cell r="M205" t="str">
            <v>Kaji</v>
          </cell>
        </row>
        <row r="206">
          <cell r="A206" t="str">
            <v>KS-0219</v>
          </cell>
          <cell r="B206">
            <v>2207.7199999999998</v>
          </cell>
          <cell r="C206">
            <v>68.28</v>
          </cell>
          <cell r="D206">
            <v>15978</v>
          </cell>
          <cell r="E206">
            <v>42147</v>
          </cell>
          <cell r="G206" t="str">
            <v>KS-0378</v>
          </cell>
          <cell r="H206">
            <v>724.44999999999993</v>
          </cell>
          <cell r="I206">
            <v>42155</v>
          </cell>
          <cell r="K206" t="str">
            <v>KS-0169</v>
          </cell>
          <cell r="L206">
            <v>38275</v>
          </cell>
          <cell r="M206" t="str">
            <v>Kaji</v>
          </cell>
        </row>
        <row r="207">
          <cell r="A207" t="str">
            <v>KS-0219</v>
          </cell>
          <cell r="B207">
            <v>2223.36</v>
          </cell>
          <cell r="C207">
            <v>92.64</v>
          </cell>
          <cell r="D207">
            <v>21600</v>
          </cell>
          <cell r="E207">
            <v>42132</v>
          </cell>
          <cell r="G207" t="str">
            <v>KS-0379</v>
          </cell>
          <cell r="H207">
            <v>740.75</v>
          </cell>
          <cell r="I207">
            <v>42155</v>
          </cell>
          <cell r="K207" t="str">
            <v>KS-0170</v>
          </cell>
          <cell r="L207">
            <v>38367</v>
          </cell>
          <cell r="M207" t="str">
            <v>Kaji</v>
          </cell>
        </row>
        <row r="208">
          <cell r="A208" t="str">
            <v>KS-0220</v>
          </cell>
          <cell r="B208">
            <v>1185.5999999999999</v>
          </cell>
          <cell r="C208">
            <v>62.4</v>
          </cell>
          <cell r="D208">
            <v>14016</v>
          </cell>
          <cell r="E208">
            <v>42147</v>
          </cell>
          <cell r="G208" t="str">
            <v>KS-0381</v>
          </cell>
          <cell r="H208">
            <v>740.75</v>
          </cell>
          <cell r="I208">
            <v>42155</v>
          </cell>
          <cell r="K208" t="str">
            <v>KS-0171</v>
          </cell>
          <cell r="L208">
            <v>38357</v>
          </cell>
          <cell r="M208" t="str">
            <v>Kaji</v>
          </cell>
        </row>
        <row r="209">
          <cell r="A209" t="str">
            <v>KS-0221</v>
          </cell>
          <cell r="B209">
            <v>1202.8</v>
          </cell>
          <cell r="C209">
            <v>37.200000000000003</v>
          </cell>
          <cell r="D209">
            <v>10342</v>
          </cell>
          <cell r="E209">
            <v>42147</v>
          </cell>
          <cell r="G209" t="str">
            <v>KS-0382</v>
          </cell>
          <cell r="H209">
            <v>686.16000000000008</v>
          </cell>
          <cell r="I209">
            <v>42155</v>
          </cell>
          <cell r="K209" t="str">
            <v>KS-0172</v>
          </cell>
          <cell r="L209">
            <v>38340</v>
          </cell>
          <cell r="M209" t="str">
            <v>Kaji</v>
          </cell>
        </row>
        <row r="210">
          <cell r="A210" t="str">
            <v>KS-0221</v>
          </cell>
          <cell r="B210">
            <v>1204.5999999999999</v>
          </cell>
          <cell r="C210">
            <v>63.4</v>
          </cell>
          <cell r="D210">
            <v>17600</v>
          </cell>
          <cell r="E210">
            <v>42127</v>
          </cell>
          <cell r="G210" t="str">
            <v>KS-0383</v>
          </cell>
          <cell r="H210">
            <v>235</v>
          </cell>
          <cell r="I210">
            <v>42155</v>
          </cell>
          <cell r="K210" t="str">
            <v>KS-0173</v>
          </cell>
          <cell r="L210">
            <v>38340</v>
          </cell>
          <cell r="M210" t="str">
            <v>Kaji</v>
          </cell>
        </row>
        <row r="211">
          <cell r="A211" t="str">
            <v>KS-0222</v>
          </cell>
          <cell r="B211">
            <v>1804.2</v>
          </cell>
          <cell r="C211">
            <v>55.8</v>
          </cell>
          <cell r="D211">
            <v>15500</v>
          </cell>
          <cell r="E211">
            <v>42135</v>
          </cell>
          <cell r="G211" t="str">
            <v>KS-0384</v>
          </cell>
          <cell r="H211">
            <v>701.91000000000008</v>
          </cell>
          <cell r="I211">
            <v>42155</v>
          </cell>
          <cell r="K211" t="str">
            <v>KS-0174</v>
          </cell>
          <cell r="L211">
            <v>38349</v>
          </cell>
          <cell r="M211" t="str">
            <v>Kaji</v>
          </cell>
        </row>
        <row r="212">
          <cell r="A212" t="str">
            <v>KS-0223</v>
          </cell>
          <cell r="B212">
            <v>942.84</v>
          </cell>
          <cell r="C212">
            <v>29.16</v>
          </cell>
          <cell r="D212">
            <v>953000</v>
          </cell>
          <cell r="E212">
            <v>42150</v>
          </cell>
          <cell r="G212" t="str">
            <v>KS-0385</v>
          </cell>
          <cell r="H212">
            <v>634.33999999999992</v>
          </cell>
          <cell r="I212">
            <v>42155</v>
          </cell>
          <cell r="K212" t="str">
            <v>KS-0175</v>
          </cell>
          <cell r="L212">
            <v>38329</v>
          </cell>
          <cell r="M212" t="str">
            <v>Kaji</v>
          </cell>
        </row>
        <row r="213">
          <cell r="A213" t="str">
            <v>KS-0223</v>
          </cell>
          <cell r="B213">
            <v>1070.1600000000001</v>
          </cell>
          <cell r="C213">
            <v>21.84</v>
          </cell>
          <cell r="D213">
            <v>248000</v>
          </cell>
          <cell r="E213">
            <v>42126</v>
          </cell>
          <cell r="G213" t="str">
            <v>LA-0002</v>
          </cell>
          <cell r="H213">
            <v>650.84</v>
          </cell>
          <cell r="I213">
            <v>42155</v>
          </cell>
          <cell r="K213" t="str">
            <v>KS-0176</v>
          </cell>
          <cell r="L213">
            <v>38322</v>
          </cell>
          <cell r="M213" t="str">
            <v>Kaji</v>
          </cell>
        </row>
        <row r="214">
          <cell r="A214" t="str">
            <v>KS-0225</v>
          </cell>
          <cell r="B214">
            <v>1363.82</v>
          </cell>
          <cell r="C214">
            <v>42.18</v>
          </cell>
          <cell r="D214">
            <v>11700</v>
          </cell>
          <cell r="E214">
            <v>42151</v>
          </cell>
          <cell r="G214" t="str">
            <v>LA-0003</v>
          </cell>
          <cell r="H214">
            <v>734.33</v>
          </cell>
          <cell r="I214">
            <v>42155</v>
          </cell>
          <cell r="K214" t="str">
            <v>KS-0177</v>
          </cell>
          <cell r="L214">
            <v>38391</v>
          </cell>
          <cell r="M214" t="str">
            <v>Kaji</v>
          </cell>
        </row>
        <row r="215">
          <cell r="A215" t="str">
            <v>KS-0225</v>
          </cell>
          <cell r="B215">
            <v>1480.32</v>
          </cell>
          <cell r="C215">
            <v>61.68</v>
          </cell>
          <cell r="D215">
            <v>14400</v>
          </cell>
          <cell r="E215">
            <v>42127</v>
          </cell>
          <cell r="G215" t="str">
            <v>LA-0011A</v>
          </cell>
          <cell r="H215">
            <v>735.16000000000008</v>
          </cell>
          <cell r="I215">
            <v>42155</v>
          </cell>
          <cell r="K215" t="str">
            <v>KS-0178</v>
          </cell>
          <cell r="L215">
            <v>38399</v>
          </cell>
          <cell r="M215" t="str">
            <v>Kaji</v>
          </cell>
        </row>
        <row r="216">
          <cell r="A216" t="str">
            <v>KS-0226</v>
          </cell>
          <cell r="B216">
            <v>693.84</v>
          </cell>
          <cell r="C216">
            <v>14.16</v>
          </cell>
          <cell r="D216">
            <v>3900</v>
          </cell>
          <cell r="E216">
            <v>42134</v>
          </cell>
          <cell r="G216" t="str">
            <v>LA-0018</v>
          </cell>
          <cell r="H216">
            <v>715.67</v>
          </cell>
          <cell r="I216">
            <v>42155</v>
          </cell>
          <cell r="K216" t="str">
            <v>KS-0179</v>
          </cell>
          <cell r="L216">
            <v>38476</v>
          </cell>
          <cell r="M216" t="str">
            <v>Kaji</v>
          </cell>
        </row>
        <row r="217">
          <cell r="A217" t="str">
            <v>KS-0228</v>
          </cell>
          <cell r="B217">
            <v>1416.96</v>
          </cell>
          <cell r="C217">
            <v>59.04</v>
          </cell>
          <cell r="D217">
            <v>834000</v>
          </cell>
          <cell r="E217">
            <v>42138</v>
          </cell>
          <cell r="G217" t="str">
            <v>LA-0021</v>
          </cell>
          <cell r="H217">
            <v>738.67</v>
          </cell>
          <cell r="I217">
            <v>42155</v>
          </cell>
          <cell r="K217" t="str">
            <v>KS-0180</v>
          </cell>
          <cell r="L217">
            <v>38399</v>
          </cell>
          <cell r="M217" t="str">
            <v>Kaji</v>
          </cell>
        </row>
        <row r="218">
          <cell r="A218" t="str">
            <v>KS-0228</v>
          </cell>
          <cell r="B218">
            <v>1440.2</v>
          </cell>
          <cell r="C218">
            <v>75.8</v>
          </cell>
          <cell r="D218">
            <v>891000</v>
          </cell>
          <cell r="E218">
            <v>42132</v>
          </cell>
          <cell r="G218" t="str">
            <v>LA-0023</v>
          </cell>
          <cell r="H218">
            <v>744</v>
          </cell>
          <cell r="I218">
            <v>42155</v>
          </cell>
          <cell r="K218" t="str">
            <v>KS-0181</v>
          </cell>
          <cell r="L218">
            <v>38385</v>
          </cell>
          <cell r="M218" t="str">
            <v>Kaji</v>
          </cell>
        </row>
        <row r="219">
          <cell r="A219" t="str">
            <v>KS-0229</v>
          </cell>
          <cell r="B219">
            <v>2093.8000000000002</v>
          </cell>
          <cell r="C219">
            <v>110.2</v>
          </cell>
          <cell r="D219">
            <v>25700</v>
          </cell>
          <cell r="E219">
            <v>42142</v>
          </cell>
          <cell r="G219" t="str">
            <v>LA-0024</v>
          </cell>
          <cell r="H219">
            <v>573.16999999999996</v>
          </cell>
          <cell r="I219">
            <v>42155</v>
          </cell>
          <cell r="K219" t="str">
            <v>KS-0182</v>
          </cell>
          <cell r="L219">
            <v>38476</v>
          </cell>
          <cell r="M219" t="str">
            <v>Kaji</v>
          </cell>
        </row>
        <row r="220">
          <cell r="A220" t="str">
            <v>KS-0230</v>
          </cell>
          <cell r="B220">
            <v>0.12</v>
          </cell>
          <cell r="C220">
            <v>24.28</v>
          </cell>
          <cell r="D220">
            <v>326000</v>
          </cell>
          <cell r="E220">
            <v>42148</v>
          </cell>
          <cell r="G220" t="str">
            <v>LA-0025</v>
          </cell>
          <cell r="H220">
            <v>578.67999999999995</v>
          </cell>
          <cell r="I220">
            <v>42155</v>
          </cell>
          <cell r="K220" t="str">
            <v>KS-0183</v>
          </cell>
          <cell r="L220">
            <v>38424</v>
          </cell>
          <cell r="M220" t="str">
            <v>Kaji</v>
          </cell>
        </row>
        <row r="221">
          <cell r="A221" t="str">
            <v>KS-0230</v>
          </cell>
          <cell r="B221">
            <v>0.02</v>
          </cell>
          <cell r="C221">
            <v>3.98</v>
          </cell>
          <cell r="D221">
            <v>0</v>
          </cell>
          <cell r="E221">
            <v>42147</v>
          </cell>
          <cell r="G221" t="str">
            <v>LA-0026</v>
          </cell>
          <cell r="H221">
            <v>611.42000000000007</v>
          </cell>
          <cell r="I221">
            <v>42155</v>
          </cell>
          <cell r="K221" t="str">
            <v>KS-0184</v>
          </cell>
          <cell r="L221">
            <v>38424</v>
          </cell>
          <cell r="M221" t="str">
            <v>Kaji</v>
          </cell>
        </row>
        <row r="222">
          <cell r="A222" t="str">
            <v>KS-0230</v>
          </cell>
          <cell r="B222">
            <v>0.18</v>
          </cell>
          <cell r="C222">
            <v>35.82</v>
          </cell>
          <cell r="D222">
            <v>635000</v>
          </cell>
          <cell r="E222">
            <v>42138</v>
          </cell>
          <cell r="G222" t="str">
            <v>LA-0027</v>
          </cell>
          <cell r="H222">
            <v>656.01999999999987</v>
          </cell>
          <cell r="I222">
            <v>42155</v>
          </cell>
          <cell r="K222" t="str">
            <v>KS-0185</v>
          </cell>
          <cell r="L222">
            <v>38528</v>
          </cell>
          <cell r="M222" t="str">
            <v>Kaji</v>
          </cell>
        </row>
        <row r="223">
          <cell r="A223" t="str">
            <v>KS-0230</v>
          </cell>
          <cell r="B223">
            <v>0.18</v>
          </cell>
          <cell r="C223">
            <v>21.82</v>
          </cell>
          <cell r="D223">
            <v>989000</v>
          </cell>
          <cell r="E223">
            <v>42127</v>
          </cell>
          <cell r="G223" t="str">
            <v>LA-0030</v>
          </cell>
          <cell r="H223">
            <v>726.67999999999984</v>
          </cell>
          <cell r="I223">
            <v>42155</v>
          </cell>
          <cell r="K223" t="str">
            <v>KS-0186</v>
          </cell>
          <cell r="L223">
            <v>41183</v>
          </cell>
          <cell r="M223" t="str">
            <v>Kaji</v>
          </cell>
        </row>
        <row r="224">
          <cell r="A224" t="str">
            <v>KS-0232</v>
          </cell>
          <cell r="B224">
            <v>1147.5999999999999</v>
          </cell>
          <cell r="C224">
            <v>60.4</v>
          </cell>
          <cell r="D224">
            <v>669000</v>
          </cell>
          <cell r="E224">
            <v>42136</v>
          </cell>
          <cell r="G224" t="str">
            <v>LA-0034</v>
          </cell>
          <cell r="H224">
            <v>691.83</v>
          </cell>
          <cell r="I224">
            <v>42155</v>
          </cell>
          <cell r="K224" t="str">
            <v>KS-0187</v>
          </cell>
          <cell r="L224">
            <v>38466</v>
          </cell>
          <cell r="M224" t="str">
            <v>Kaji</v>
          </cell>
        </row>
        <row r="225">
          <cell r="A225" t="str">
            <v>KS-0232</v>
          </cell>
          <cell r="B225">
            <v>2044.4</v>
          </cell>
          <cell r="C225">
            <v>107.6</v>
          </cell>
          <cell r="D225">
            <v>1000</v>
          </cell>
          <cell r="E225">
            <v>42135</v>
          </cell>
          <cell r="G225" t="str">
            <v>LA-0035</v>
          </cell>
          <cell r="H225">
            <v>653.66999999999996</v>
          </cell>
          <cell r="I225">
            <v>42155</v>
          </cell>
          <cell r="K225" t="str">
            <v>KS-0188</v>
          </cell>
          <cell r="L225">
            <v>38514</v>
          </cell>
          <cell r="M225" t="str">
            <v>Kaji</v>
          </cell>
        </row>
        <row r="226">
          <cell r="A226" t="str">
            <v>KS-0232</v>
          </cell>
          <cell r="B226">
            <v>1613.04</v>
          </cell>
          <cell r="C226">
            <v>102.96</v>
          </cell>
          <cell r="D226">
            <v>844000</v>
          </cell>
          <cell r="E226">
            <v>42127</v>
          </cell>
          <cell r="G226" t="str">
            <v>RBB-0001</v>
          </cell>
          <cell r="H226">
            <v>737.3599999999999</v>
          </cell>
          <cell r="I226">
            <v>42155</v>
          </cell>
          <cell r="K226" t="str">
            <v>KS-0189</v>
          </cell>
          <cell r="L226">
            <v>38529</v>
          </cell>
          <cell r="M226" t="str">
            <v>Kaji</v>
          </cell>
        </row>
        <row r="227">
          <cell r="A227" t="str">
            <v>KS-0233</v>
          </cell>
          <cell r="B227">
            <v>134.4</v>
          </cell>
          <cell r="C227">
            <v>57.6</v>
          </cell>
          <cell r="D227">
            <v>176000</v>
          </cell>
          <cell r="E227">
            <v>42135</v>
          </cell>
          <cell r="G227" t="str">
            <v>RBB-0003</v>
          </cell>
          <cell r="H227">
            <v>737.3599999999999</v>
          </cell>
          <cell r="I227">
            <v>42155</v>
          </cell>
          <cell r="K227" t="str">
            <v>KS-0190</v>
          </cell>
          <cell r="L227">
            <v>38511</v>
          </cell>
          <cell r="M227" t="str">
            <v>Kaji</v>
          </cell>
        </row>
        <row r="228">
          <cell r="A228" t="str">
            <v>KS-0233</v>
          </cell>
          <cell r="B228">
            <v>265.5</v>
          </cell>
          <cell r="C228">
            <v>88.5</v>
          </cell>
          <cell r="D228">
            <v>113000</v>
          </cell>
          <cell r="E228">
            <v>42129</v>
          </cell>
          <cell r="G228" t="str">
            <v>RBB-0005</v>
          </cell>
          <cell r="H228">
            <v>728.93999999999994</v>
          </cell>
          <cell r="I228">
            <v>42155</v>
          </cell>
          <cell r="K228" t="str">
            <v>KS-0191</v>
          </cell>
          <cell r="L228">
            <v>38570</v>
          </cell>
          <cell r="M228" t="str">
            <v>Kaji</v>
          </cell>
        </row>
        <row r="229">
          <cell r="A229" t="str">
            <v>KS-0235</v>
          </cell>
          <cell r="B229">
            <v>20.16</v>
          </cell>
          <cell r="C229">
            <v>91.84</v>
          </cell>
          <cell r="D229">
            <v>25500</v>
          </cell>
          <cell r="E229">
            <v>42142</v>
          </cell>
          <cell r="G229" t="str">
            <v>RMB-0001</v>
          </cell>
          <cell r="H229">
            <v>742</v>
          </cell>
          <cell r="I229">
            <v>42155</v>
          </cell>
          <cell r="K229" t="str">
            <v>KS-0192</v>
          </cell>
          <cell r="L229">
            <v>38689</v>
          </cell>
          <cell r="M229" t="str">
            <v>Kaji</v>
          </cell>
        </row>
        <row r="230">
          <cell r="A230" t="str">
            <v>KS-0235</v>
          </cell>
          <cell r="B230">
            <v>0.99</v>
          </cell>
          <cell r="C230">
            <v>75.010000000000005</v>
          </cell>
          <cell r="D230">
            <v>20850</v>
          </cell>
          <cell r="E230">
            <v>42134</v>
          </cell>
          <cell r="G230" t="str">
            <v>RMB-0002</v>
          </cell>
          <cell r="H230">
            <v>740.00999999999988</v>
          </cell>
          <cell r="I230">
            <v>42155</v>
          </cell>
          <cell r="K230" t="str">
            <v>KS-0193</v>
          </cell>
          <cell r="L230">
            <v>38601</v>
          </cell>
          <cell r="M230" t="str">
            <v>Kaji</v>
          </cell>
        </row>
        <row r="231">
          <cell r="A231" t="str">
            <v>KS-0235</v>
          </cell>
          <cell r="B231">
            <v>4.5999999999999996</v>
          </cell>
          <cell r="C231">
            <v>15.4</v>
          </cell>
          <cell r="D231">
            <v>4280</v>
          </cell>
          <cell r="E231">
            <v>42131</v>
          </cell>
          <cell r="G231" t="str">
            <v>RMB-0003</v>
          </cell>
          <cell r="H231">
            <v>738.00999999999988</v>
          </cell>
          <cell r="I231">
            <v>42155</v>
          </cell>
          <cell r="K231" t="str">
            <v>KS-0194</v>
          </cell>
          <cell r="L231">
            <v>38570</v>
          </cell>
          <cell r="M231" t="str">
            <v>Kaji</v>
          </cell>
        </row>
        <row r="232">
          <cell r="A232" t="str">
            <v>KS-0236</v>
          </cell>
          <cell r="B232">
            <v>2759.68</v>
          </cell>
          <cell r="C232">
            <v>56.32</v>
          </cell>
          <cell r="D232">
            <v>15657</v>
          </cell>
          <cell r="E232">
            <v>42147</v>
          </cell>
          <cell r="G232" t="str">
            <v>TN-0003</v>
          </cell>
          <cell r="H232">
            <v>744</v>
          </cell>
          <cell r="I232">
            <v>42155</v>
          </cell>
          <cell r="K232" t="str">
            <v>KS-0195</v>
          </cell>
          <cell r="L232">
            <v>38532</v>
          </cell>
          <cell r="M232" t="str">
            <v>Kaji</v>
          </cell>
        </row>
        <row r="233">
          <cell r="A233" t="str">
            <v>KS-0237</v>
          </cell>
          <cell r="B233">
            <v>2361.2800000000002</v>
          </cell>
          <cell r="C233">
            <v>150.72</v>
          </cell>
          <cell r="D233">
            <v>35260</v>
          </cell>
          <cell r="E233">
            <v>42154</v>
          </cell>
          <cell r="G233" t="str">
            <v>TN-0004</v>
          </cell>
          <cell r="H233">
            <v>199.5</v>
          </cell>
          <cell r="I233">
            <v>42155</v>
          </cell>
          <cell r="K233" t="str">
            <v>KS-0196</v>
          </cell>
          <cell r="L233">
            <v>38559</v>
          </cell>
          <cell r="M233" t="str">
            <v>Kaji</v>
          </cell>
        </row>
        <row r="234">
          <cell r="A234" t="str">
            <v>KS-0237</v>
          </cell>
          <cell r="B234">
            <v>2017.8</v>
          </cell>
          <cell r="C234">
            <v>106.2</v>
          </cell>
          <cell r="D234">
            <v>24850</v>
          </cell>
          <cell r="E234">
            <v>42139</v>
          </cell>
          <cell r="G234" t="str">
            <v>TN-0006</v>
          </cell>
          <cell r="H234">
            <v>711.5</v>
          </cell>
          <cell r="I234">
            <v>42155</v>
          </cell>
          <cell r="K234" t="str">
            <v>KS-0197</v>
          </cell>
          <cell r="L234">
            <v>38590</v>
          </cell>
          <cell r="M234" t="str">
            <v>Kaji</v>
          </cell>
        </row>
        <row r="235">
          <cell r="A235" t="str">
            <v>KS-0237</v>
          </cell>
          <cell r="B235">
            <v>1816.4</v>
          </cell>
          <cell r="C235">
            <v>95.6</v>
          </cell>
          <cell r="D235">
            <v>22370</v>
          </cell>
          <cell r="E235">
            <v>42126</v>
          </cell>
          <cell r="G235" t="str">
            <v>TN-0007</v>
          </cell>
          <cell r="H235">
            <v>744</v>
          </cell>
          <cell r="I235">
            <v>42155</v>
          </cell>
          <cell r="K235" t="str">
            <v>KS-0198</v>
          </cell>
          <cell r="L235">
            <v>38588</v>
          </cell>
          <cell r="M235" t="str">
            <v>Kaji</v>
          </cell>
        </row>
        <row r="236">
          <cell r="A236" t="str">
            <v>KS-0238</v>
          </cell>
          <cell r="B236">
            <v>217.6</v>
          </cell>
          <cell r="C236">
            <v>38.4</v>
          </cell>
          <cell r="D236">
            <v>0</v>
          </cell>
          <cell r="E236">
            <v>42146</v>
          </cell>
          <cell r="G236" t="str">
            <v>TN-0009</v>
          </cell>
          <cell r="H236">
            <v>743</v>
          </cell>
          <cell r="I236">
            <v>42155</v>
          </cell>
          <cell r="K236" t="str">
            <v>KS-0199</v>
          </cell>
          <cell r="L236">
            <v>38635</v>
          </cell>
          <cell r="M236" t="str">
            <v>Kaji</v>
          </cell>
        </row>
        <row r="237">
          <cell r="A237" t="str">
            <v>KS-0239</v>
          </cell>
          <cell r="B237">
            <v>2126.2399999999998</v>
          </cell>
          <cell r="C237">
            <v>65.760000000000005</v>
          </cell>
          <cell r="D237">
            <v>15300</v>
          </cell>
          <cell r="E237">
            <v>42153</v>
          </cell>
          <cell r="G237" t="str">
            <v>TN-0011</v>
          </cell>
          <cell r="H237">
            <v>744</v>
          </cell>
          <cell r="I237">
            <v>42155</v>
          </cell>
          <cell r="K237" t="str">
            <v>KS-0200</v>
          </cell>
          <cell r="L237">
            <v>38646</v>
          </cell>
          <cell r="M237" t="str">
            <v>Kaji</v>
          </cell>
        </row>
        <row r="238">
          <cell r="A238" t="str">
            <v>KS-0239</v>
          </cell>
          <cell r="B238">
            <v>2148.16</v>
          </cell>
          <cell r="C238">
            <v>43.84</v>
          </cell>
          <cell r="D238">
            <v>10200</v>
          </cell>
          <cell r="E238">
            <v>42143</v>
          </cell>
          <cell r="G238" t="str">
            <v>TN-0014</v>
          </cell>
          <cell r="H238">
            <v>271</v>
          </cell>
          <cell r="I238">
            <v>42155</v>
          </cell>
          <cell r="K238" t="str">
            <v>KS-0201</v>
          </cell>
          <cell r="L238">
            <v>38657</v>
          </cell>
          <cell r="M238" t="str">
            <v>Kaji</v>
          </cell>
        </row>
        <row r="239">
          <cell r="A239" t="str">
            <v>KS-0239</v>
          </cell>
          <cell r="B239">
            <v>2077.6</v>
          </cell>
          <cell r="C239">
            <v>42.4</v>
          </cell>
          <cell r="D239">
            <v>9900</v>
          </cell>
          <cell r="E239">
            <v>42129</v>
          </cell>
          <cell r="G239" t="str">
            <v>TN-0015</v>
          </cell>
          <cell r="H239">
            <v>416.25</v>
          </cell>
          <cell r="I239">
            <v>42155</v>
          </cell>
          <cell r="K239" t="str">
            <v>KS-0202</v>
          </cell>
          <cell r="L239">
            <v>38664</v>
          </cell>
          <cell r="M239" t="str">
            <v>Kaji</v>
          </cell>
        </row>
        <row r="240">
          <cell r="A240" t="str">
            <v>KS-0240</v>
          </cell>
          <cell r="B240">
            <v>186.24</v>
          </cell>
          <cell r="C240">
            <v>7.76</v>
          </cell>
          <cell r="D240">
            <v>2157</v>
          </cell>
          <cell r="E240">
            <v>42129</v>
          </cell>
          <cell r="G240" t="str">
            <v>WI-0002</v>
          </cell>
          <cell r="H240">
            <v>714</v>
          </cell>
          <cell r="I240">
            <v>42155</v>
          </cell>
          <cell r="K240" t="str">
            <v>KS-0203</v>
          </cell>
          <cell r="L240">
            <v>38710</v>
          </cell>
          <cell r="M240" t="str">
            <v>Kaji</v>
          </cell>
        </row>
        <row r="241">
          <cell r="A241" t="str">
            <v>KS-0241</v>
          </cell>
          <cell r="B241">
            <v>962.24</v>
          </cell>
          <cell r="C241">
            <v>29.76</v>
          </cell>
          <cell r="D241">
            <v>903000</v>
          </cell>
          <cell r="E241">
            <v>42148</v>
          </cell>
          <cell r="G241" t="str">
            <v>WI-0003</v>
          </cell>
          <cell r="H241">
            <v>744</v>
          </cell>
          <cell r="I241">
            <v>42155</v>
          </cell>
          <cell r="K241" t="str">
            <v>KS-0204</v>
          </cell>
          <cell r="L241">
            <v>38722</v>
          </cell>
          <cell r="M241" t="str">
            <v>Kaji</v>
          </cell>
        </row>
        <row r="242">
          <cell r="A242" t="str">
            <v>KS-0241</v>
          </cell>
          <cell r="B242">
            <v>890.88</v>
          </cell>
          <cell r="C242">
            <v>37.119999999999997</v>
          </cell>
          <cell r="D242">
            <v>796000</v>
          </cell>
          <cell r="E242">
            <v>42137</v>
          </cell>
          <cell r="K242" t="str">
            <v>KS-0205</v>
          </cell>
          <cell r="L242">
            <v>38718</v>
          </cell>
          <cell r="M242" t="str">
            <v>Kaji</v>
          </cell>
        </row>
        <row r="243">
          <cell r="A243" t="str">
            <v>KS-0241</v>
          </cell>
          <cell r="B243">
            <v>1036.8</v>
          </cell>
          <cell r="C243">
            <v>43.2</v>
          </cell>
          <cell r="D243">
            <v>0</v>
          </cell>
          <cell r="E243">
            <v>42129</v>
          </cell>
          <cell r="K243" t="str">
            <v>KS-0206</v>
          </cell>
          <cell r="L243">
            <v>38673</v>
          </cell>
          <cell r="M243" t="str">
            <v>Kaji</v>
          </cell>
        </row>
        <row r="244">
          <cell r="A244" t="str">
            <v>KS-0241</v>
          </cell>
          <cell r="B244">
            <v>1052.1600000000001</v>
          </cell>
          <cell r="C244">
            <v>43.84</v>
          </cell>
          <cell r="D244">
            <v>61000</v>
          </cell>
          <cell r="E244">
            <v>42127</v>
          </cell>
          <cell r="K244" t="str">
            <v>KS-0207</v>
          </cell>
          <cell r="L244">
            <v>38904</v>
          </cell>
          <cell r="M244" t="str">
            <v>Kaji</v>
          </cell>
        </row>
        <row r="245">
          <cell r="A245" t="str">
            <v>KS-0242</v>
          </cell>
          <cell r="B245">
            <v>1238.4000000000001</v>
          </cell>
          <cell r="C245">
            <v>137.6</v>
          </cell>
          <cell r="D245">
            <v>32058</v>
          </cell>
          <cell r="E245">
            <v>42150</v>
          </cell>
          <cell r="K245" t="str">
            <v>KS-0208</v>
          </cell>
          <cell r="L245">
            <v>39754</v>
          </cell>
          <cell r="M245" t="str">
            <v>Kaji</v>
          </cell>
        </row>
        <row r="246">
          <cell r="A246" t="str">
            <v>KS-0242</v>
          </cell>
          <cell r="B246">
            <v>1278</v>
          </cell>
          <cell r="C246">
            <v>142</v>
          </cell>
          <cell r="D246">
            <v>33200</v>
          </cell>
          <cell r="E246">
            <v>42149</v>
          </cell>
          <cell r="K246" t="str">
            <v>KS-0209</v>
          </cell>
          <cell r="L246">
            <v>38739</v>
          </cell>
          <cell r="M246" t="str">
            <v>Kaji</v>
          </cell>
        </row>
        <row r="247">
          <cell r="A247" t="str">
            <v>KS-0243</v>
          </cell>
          <cell r="B247">
            <v>30.96</v>
          </cell>
          <cell r="C247">
            <v>141.04</v>
          </cell>
          <cell r="D247">
            <v>0</v>
          </cell>
          <cell r="E247">
            <v>42146</v>
          </cell>
          <cell r="K247" t="str">
            <v>KS-0210</v>
          </cell>
          <cell r="L247">
            <v>38763</v>
          </cell>
          <cell r="M247" t="str">
            <v>Kaji</v>
          </cell>
        </row>
        <row r="248">
          <cell r="A248" t="str">
            <v>KS-0243</v>
          </cell>
          <cell r="B248">
            <v>25.2</v>
          </cell>
          <cell r="C248">
            <v>114.8</v>
          </cell>
          <cell r="D248">
            <v>133000</v>
          </cell>
          <cell r="E248">
            <v>42131</v>
          </cell>
          <cell r="K248" t="str">
            <v>KS-0211</v>
          </cell>
          <cell r="L248">
            <v>39670</v>
          </cell>
          <cell r="M248" t="str">
            <v>Kaji</v>
          </cell>
        </row>
        <row r="249">
          <cell r="A249" t="str">
            <v>KS-0244</v>
          </cell>
          <cell r="B249">
            <v>89.44</v>
          </cell>
          <cell r="C249">
            <v>14.56</v>
          </cell>
          <cell r="D249">
            <v>834000</v>
          </cell>
          <cell r="E249">
            <v>42145</v>
          </cell>
          <cell r="K249" t="str">
            <v>KS-0212</v>
          </cell>
          <cell r="L249">
            <v>38766</v>
          </cell>
          <cell r="M249" t="str">
            <v>Kaji</v>
          </cell>
        </row>
        <row r="250">
          <cell r="A250" t="str">
            <v>KS-0245</v>
          </cell>
          <cell r="B250">
            <v>2.16</v>
          </cell>
          <cell r="C250">
            <v>33.840000000000003</v>
          </cell>
          <cell r="D250">
            <v>133000</v>
          </cell>
          <cell r="E250">
            <v>42151</v>
          </cell>
          <cell r="K250" t="str">
            <v>KS-0213</v>
          </cell>
          <cell r="L250">
            <v>38796</v>
          </cell>
          <cell r="M250" t="str">
            <v>Kaji</v>
          </cell>
        </row>
        <row r="251">
          <cell r="A251" t="str">
            <v>KS-0247</v>
          </cell>
          <cell r="B251">
            <v>1943.88</v>
          </cell>
          <cell r="C251">
            <v>60.12</v>
          </cell>
          <cell r="D251">
            <v>16700</v>
          </cell>
          <cell r="E251">
            <v>42154</v>
          </cell>
          <cell r="K251" t="str">
            <v>KS-0214</v>
          </cell>
          <cell r="L251">
            <v>38838</v>
          </cell>
          <cell r="M251" t="str">
            <v>Kaji</v>
          </cell>
        </row>
        <row r="252">
          <cell r="A252" t="str">
            <v>KS-0247</v>
          </cell>
          <cell r="B252">
            <v>1971.04</v>
          </cell>
          <cell r="C252">
            <v>60.96</v>
          </cell>
          <cell r="D252">
            <v>16900</v>
          </cell>
          <cell r="E252">
            <v>42144</v>
          </cell>
          <cell r="K252" t="str">
            <v>KS-0215</v>
          </cell>
          <cell r="L252">
            <v>38777</v>
          </cell>
          <cell r="M252" t="str">
            <v>Kaji</v>
          </cell>
        </row>
        <row r="253">
          <cell r="A253" t="str">
            <v>KS-0247</v>
          </cell>
          <cell r="B253">
            <v>2192.1999999999998</v>
          </cell>
          <cell r="C253">
            <v>67.8</v>
          </cell>
          <cell r="D253">
            <v>18800</v>
          </cell>
          <cell r="E253">
            <v>42139</v>
          </cell>
          <cell r="K253" t="str">
            <v>KS-0216</v>
          </cell>
          <cell r="L253">
            <v>38844</v>
          </cell>
          <cell r="M253" t="str">
            <v>Kaji</v>
          </cell>
        </row>
        <row r="254">
          <cell r="A254" t="str">
            <v>KS-0247</v>
          </cell>
          <cell r="B254">
            <v>1862.4</v>
          </cell>
          <cell r="C254">
            <v>77.599999999999994</v>
          </cell>
          <cell r="D254">
            <v>21500</v>
          </cell>
          <cell r="E254">
            <v>42126</v>
          </cell>
          <cell r="K254" t="str">
            <v>KS-0217</v>
          </cell>
          <cell r="L254">
            <v>38807</v>
          </cell>
          <cell r="M254" t="str">
            <v>Kaji</v>
          </cell>
        </row>
        <row r="255">
          <cell r="A255" t="str">
            <v>KS-0248</v>
          </cell>
          <cell r="B255">
            <v>146.88</v>
          </cell>
          <cell r="C255">
            <v>57.12</v>
          </cell>
          <cell r="D255">
            <v>462000</v>
          </cell>
          <cell r="E255">
            <v>42150</v>
          </cell>
          <cell r="K255" t="str">
            <v>KS-0218</v>
          </cell>
          <cell r="L255">
            <v>38850</v>
          </cell>
          <cell r="M255" t="str">
            <v>Kaji</v>
          </cell>
        </row>
        <row r="256">
          <cell r="A256" t="str">
            <v>KS-0248</v>
          </cell>
          <cell r="B256">
            <v>144</v>
          </cell>
          <cell r="C256">
            <v>56</v>
          </cell>
          <cell r="D256">
            <v>0</v>
          </cell>
          <cell r="E256">
            <v>42147</v>
          </cell>
          <cell r="K256" t="str">
            <v>KS-0219</v>
          </cell>
          <cell r="L256">
            <v>38838</v>
          </cell>
          <cell r="M256" t="str">
            <v>Kaji</v>
          </cell>
        </row>
        <row r="257">
          <cell r="A257" t="str">
            <v>KS-0248</v>
          </cell>
          <cell r="B257">
            <v>210.6</v>
          </cell>
          <cell r="C257">
            <v>113.4</v>
          </cell>
          <cell r="D257">
            <v>8000</v>
          </cell>
          <cell r="E257">
            <v>42133</v>
          </cell>
          <cell r="K257" t="str">
            <v>KS-0220</v>
          </cell>
          <cell r="L257">
            <v>38806</v>
          </cell>
          <cell r="M257" t="str">
            <v>Kaji</v>
          </cell>
        </row>
        <row r="258">
          <cell r="A258" t="str">
            <v>KS-0251</v>
          </cell>
          <cell r="B258">
            <v>2323.1999999999998</v>
          </cell>
          <cell r="C258">
            <v>96.8</v>
          </cell>
          <cell r="D258">
            <v>22650</v>
          </cell>
          <cell r="E258">
            <v>42144</v>
          </cell>
          <cell r="K258" t="str">
            <v>KS-0221</v>
          </cell>
          <cell r="L258">
            <v>38855</v>
          </cell>
          <cell r="M258" t="str">
            <v>Kaji</v>
          </cell>
        </row>
        <row r="259">
          <cell r="A259" t="str">
            <v>KS-0251</v>
          </cell>
          <cell r="B259">
            <v>2293.6</v>
          </cell>
          <cell r="C259">
            <v>146.4</v>
          </cell>
          <cell r="D259">
            <v>34000</v>
          </cell>
          <cell r="E259">
            <v>42127</v>
          </cell>
          <cell r="K259" t="str">
            <v>KS-0222</v>
          </cell>
          <cell r="L259">
            <v>38896</v>
          </cell>
          <cell r="M259" t="str">
            <v>Kaji</v>
          </cell>
        </row>
        <row r="260">
          <cell r="A260" t="str">
            <v>KS-0252</v>
          </cell>
          <cell r="B260">
            <v>2083.56</v>
          </cell>
          <cell r="C260">
            <v>64.44</v>
          </cell>
          <cell r="D260">
            <v>15078</v>
          </cell>
          <cell r="E260">
            <v>42154</v>
          </cell>
          <cell r="K260" t="str">
            <v>KS-0223</v>
          </cell>
          <cell r="L260">
            <v>38899</v>
          </cell>
          <cell r="M260" t="str">
            <v>Kaji</v>
          </cell>
        </row>
        <row r="261">
          <cell r="A261" t="str">
            <v>KS-0252</v>
          </cell>
          <cell r="B261">
            <v>2088.96</v>
          </cell>
          <cell r="C261">
            <v>87.04</v>
          </cell>
          <cell r="D261">
            <v>20400</v>
          </cell>
          <cell r="E261">
            <v>42142</v>
          </cell>
          <cell r="K261" t="str">
            <v>KS-0224</v>
          </cell>
          <cell r="L261">
            <v>38861</v>
          </cell>
          <cell r="M261" t="str">
            <v>Kaji</v>
          </cell>
        </row>
        <row r="262">
          <cell r="A262" t="str">
            <v>KS-0252</v>
          </cell>
          <cell r="B262">
            <v>1923.84</v>
          </cell>
          <cell r="C262">
            <v>80.16</v>
          </cell>
          <cell r="D262">
            <v>18700</v>
          </cell>
          <cell r="E262">
            <v>42134</v>
          </cell>
          <cell r="K262" t="str">
            <v>KS-0225</v>
          </cell>
          <cell r="L262">
            <v>38890</v>
          </cell>
          <cell r="M262" t="str">
            <v>Kaji</v>
          </cell>
        </row>
        <row r="263">
          <cell r="A263" t="str">
            <v>KS-0254</v>
          </cell>
          <cell r="B263">
            <v>0.72</v>
          </cell>
          <cell r="C263">
            <v>71.28</v>
          </cell>
          <cell r="D263">
            <v>113000</v>
          </cell>
          <cell r="E263">
            <v>42125</v>
          </cell>
          <cell r="K263" t="str">
            <v>KS-0226</v>
          </cell>
          <cell r="L263">
            <v>38838</v>
          </cell>
          <cell r="M263" t="str">
            <v>Kaji</v>
          </cell>
        </row>
        <row r="264">
          <cell r="A264" t="str">
            <v>KS-0258</v>
          </cell>
          <cell r="B264">
            <v>1492.72</v>
          </cell>
          <cell r="C264">
            <v>95.28</v>
          </cell>
          <cell r="D264">
            <v>22200</v>
          </cell>
          <cell r="E264">
            <v>42152</v>
          </cell>
          <cell r="K264" t="str">
            <v>KS-0227</v>
          </cell>
          <cell r="L264">
            <v>38946</v>
          </cell>
          <cell r="M264" t="str">
            <v>Kaji</v>
          </cell>
        </row>
        <row r="265">
          <cell r="A265" t="str">
            <v>KS-0258</v>
          </cell>
          <cell r="B265">
            <v>1308.48</v>
          </cell>
          <cell r="C265">
            <v>83.52</v>
          </cell>
          <cell r="D265">
            <v>19500</v>
          </cell>
          <cell r="E265">
            <v>42151</v>
          </cell>
          <cell r="K265" t="str">
            <v>KS-0228</v>
          </cell>
          <cell r="L265">
            <v>38873</v>
          </cell>
          <cell r="M265" t="str">
            <v>Kaji</v>
          </cell>
        </row>
        <row r="266">
          <cell r="A266" t="str">
            <v>KS-0258</v>
          </cell>
          <cell r="B266">
            <v>1785.6</v>
          </cell>
          <cell r="C266">
            <v>74.400000000000006</v>
          </cell>
          <cell r="D266">
            <v>17316</v>
          </cell>
          <cell r="E266">
            <v>42141</v>
          </cell>
          <cell r="K266" t="str">
            <v>KS-0229</v>
          </cell>
          <cell r="L266">
            <v>38853</v>
          </cell>
          <cell r="M266" t="str">
            <v>Kaji</v>
          </cell>
        </row>
        <row r="267">
          <cell r="A267" t="str">
            <v>KS-0258</v>
          </cell>
          <cell r="B267">
            <v>1740.48</v>
          </cell>
          <cell r="C267">
            <v>35.520000000000003</v>
          </cell>
          <cell r="D267">
            <v>8310</v>
          </cell>
          <cell r="E267">
            <v>42130</v>
          </cell>
          <cell r="K267" t="str">
            <v>KS-0230</v>
          </cell>
          <cell r="L267">
            <v>38890</v>
          </cell>
          <cell r="M267" t="str">
            <v>Kaji</v>
          </cell>
        </row>
        <row r="268">
          <cell r="A268" t="str">
            <v>KS-0259</v>
          </cell>
          <cell r="B268">
            <v>1461.12</v>
          </cell>
          <cell r="C268">
            <v>60.88</v>
          </cell>
          <cell r="D268">
            <v>14200</v>
          </cell>
          <cell r="E268">
            <v>42144</v>
          </cell>
          <cell r="K268" t="str">
            <v>KS-0231</v>
          </cell>
          <cell r="L268">
            <v>38868</v>
          </cell>
          <cell r="M268" t="str">
            <v>Kaji</v>
          </cell>
        </row>
        <row r="269">
          <cell r="A269" t="str">
            <v>KS-0263</v>
          </cell>
          <cell r="B269">
            <v>1669.92</v>
          </cell>
          <cell r="C269">
            <v>34.08</v>
          </cell>
          <cell r="D269">
            <v>7900</v>
          </cell>
          <cell r="E269">
            <v>42145</v>
          </cell>
          <cell r="K269" t="str">
            <v>KS-0232</v>
          </cell>
          <cell r="L269">
            <v>38901</v>
          </cell>
          <cell r="M269" t="str">
            <v>Kaji</v>
          </cell>
        </row>
        <row r="270">
          <cell r="A270" t="str">
            <v>KS-0263</v>
          </cell>
          <cell r="B270">
            <v>1675.08</v>
          </cell>
          <cell r="C270">
            <v>16.920000000000002</v>
          </cell>
          <cell r="D270">
            <v>3900</v>
          </cell>
          <cell r="E270">
            <v>42128</v>
          </cell>
          <cell r="K270" t="str">
            <v>KS-0233</v>
          </cell>
          <cell r="L270">
            <v>38912</v>
          </cell>
          <cell r="M270" t="str">
            <v>Kaji</v>
          </cell>
        </row>
        <row r="271">
          <cell r="A271" t="str">
            <v>KS-0264</v>
          </cell>
          <cell r="B271">
            <v>1815.6</v>
          </cell>
          <cell r="C271">
            <v>224.4</v>
          </cell>
          <cell r="D271">
            <v>62383</v>
          </cell>
          <cell r="E271">
            <v>42146</v>
          </cell>
          <cell r="K271" t="str">
            <v>KS-0234</v>
          </cell>
          <cell r="L271">
            <v>40092</v>
          </cell>
          <cell r="M271" t="str">
            <v>Kaji</v>
          </cell>
        </row>
        <row r="272">
          <cell r="A272" t="str">
            <v>KS-0265</v>
          </cell>
          <cell r="B272">
            <v>266.39999999999998</v>
          </cell>
          <cell r="C272">
            <v>29.6</v>
          </cell>
          <cell r="D272">
            <v>6786</v>
          </cell>
          <cell r="E272">
            <v>42150</v>
          </cell>
          <cell r="K272" t="str">
            <v>KS-0235</v>
          </cell>
          <cell r="L272">
            <v>38923</v>
          </cell>
          <cell r="M272" t="str">
            <v>Kaji</v>
          </cell>
        </row>
        <row r="273">
          <cell r="A273" t="str">
            <v>KS-0265</v>
          </cell>
          <cell r="B273">
            <v>194.4</v>
          </cell>
          <cell r="C273">
            <v>21.6</v>
          </cell>
          <cell r="D273">
            <v>5000</v>
          </cell>
          <cell r="E273">
            <v>42129</v>
          </cell>
          <cell r="K273" t="str">
            <v>KS-0236</v>
          </cell>
          <cell r="L273">
            <v>38935</v>
          </cell>
          <cell r="M273" t="str">
            <v>Kaji</v>
          </cell>
        </row>
        <row r="274">
          <cell r="A274" t="str">
            <v>KS-0266</v>
          </cell>
          <cell r="B274">
            <v>1711.08</v>
          </cell>
          <cell r="C274">
            <v>52.92</v>
          </cell>
          <cell r="D274">
            <v>14700</v>
          </cell>
          <cell r="E274">
            <v>42144</v>
          </cell>
          <cell r="K274" t="str">
            <v>KS-0237</v>
          </cell>
          <cell r="L274">
            <v>38901</v>
          </cell>
          <cell r="M274" t="str">
            <v>Kaji</v>
          </cell>
        </row>
        <row r="275">
          <cell r="A275" t="str">
            <v>KS-0266</v>
          </cell>
          <cell r="B275">
            <v>737.2</v>
          </cell>
          <cell r="C275">
            <v>22.8</v>
          </cell>
          <cell r="D275">
            <v>6300</v>
          </cell>
          <cell r="E275">
            <v>42133</v>
          </cell>
          <cell r="K275" t="str">
            <v>KS-0238</v>
          </cell>
          <cell r="L275">
            <v>38899</v>
          </cell>
          <cell r="M275" t="str">
            <v>Kaji</v>
          </cell>
        </row>
        <row r="276">
          <cell r="A276" t="str">
            <v>KS-0267</v>
          </cell>
          <cell r="B276">
            <v>21.6</v>
          </cell>
          <cell r="C276">
            <v>38.4</v>
          </cell>
          <cell r="D276">
            <v>57000</v>
          </cell>
          <cell r="E276">
            <v>42152</v>
          </cell>
          <cell r="K276" t="str">
            <v>KS-0239</v>
          </cell>
          <cell r="L276">
            <v>38901</v>
          </cell>
          <cell r="M276" t="str">
            <v>Kaji</v>
          </cell>
        </row>
        <row r="277">
          <cell r="A277" t="str">
            <v>KS-0267</v>
          </cell>
          <cell r="B277">
            <v>34.56</v>
          </cell>
          <cell r="C277">
            <v>61.44</v>
          </cell>
          <cell r="D277">
            <v>509000</v>
          </cell>
          <cell r="E277">
            <v>42151</v>
          </cell>
          <cell r="K277" t="str">
            <v>KS-0240</v>
          </cell>
          <cell r="L277">
            <v>38978</v>
          </cell>
          <cell r="M277" t="str">
            <v>Kaji</v>
          </cell>
        </row>
        <row r="278">
          <cell r="A278" t="str">
            <v>KS-0267</v>
          </cell>
          <cell r="B278">
            <v>65.36</v>
          </cell>
          <cell r="C278">
            <v>106.64</v>
          </cell>
          <cell r="D278">
            <v>114000</v>
          </cell>
          <cell r="E278">
            <v>42133</v>
          </cell>
          <cell r="K278" t="str">
            <v>KS-0241</v>
          </cell>
          <cell r="L278">
            <v>39002</v>
          </cell>
          <cell r="M278" t="str">
            <v>Kaji</v>
          </cell>
        </row>
        <row r="279">
          <cell r="A279" t="str">
            <v>KS-0272</v>
          </cell>
          <cell r="B279">
            <v>448.92</v>
          </cell>
          <cell r="C279">
            <v>67.08</v>
          </cell>
          <cell r="D279">
            <v>15690</v>
          </cell>
          <cell r="E279">
            <v>42145</v>
          </cell>
          <cell r="K279" t="str">
            <v>KS-0242</v>
          </cell>
          <cell r="L279">
            <v>38915</v>
          </cell>
          <cell r="M279" t="str">
            <v>Kaji</v>
          </cell>
        </row>
        <row r="280">
          <cell r="A280" t="str">
            <v>KS-0273</v>
          </cell>
          <cell r="B280">
            <v>428.4</v>
          </cell>
          <cell r="C280">
            <v>75.599999999999994</v>
          </cell>
          <cell r="D280">
            <v>17600</v>
          </cell>
          <cell r="E280">
            <v>42151</v>
          </cell>
          <cell r="K280" t="str">
            <v>KS-0243</v>
          </cell>
          <cell r="L280">
            <v>38995</v>
          </cell>
          <cell r="M280" t="str">
            <v>Kaji</v>
          </cell>
        </row>
        <row r="281">
          <cell r="A281" t="str">
            <v>KS-0273</v>
          </cell>
          <cell r="B281">
            <v>326.39999999999998</v>
          </cell>
          <cell r="C281">
            <v>57.6</v>
          </cell>
          <cell r="D281">
            <v>13400</v>
          </cell>
          <cell r="E281">
            <v>42149</v>
          </cell>
          <cell r="K281" t="str">
            <v>KS-0244</v>
          </cell>
          <cell r="L281">
            <v>39015</v>
          </cell>
          <cell r="M281" t="str">
            <v>Kaji</v>
          </cell>
        </row>
        <row r="282">
          <cell r="A282" t="str">
            <v>KS-0273</v>
          </cell>
          <cell r="B282">
            <v>449.36</v>
          </cell>
          <cell r="C282">
            <v>98.64</v>
          </cell>
          <cell r="D282">
            <v>23000</v>
          </cell>
          <cell r="E282">
            <v>42134</v>
          </cell>
          <cell r="K282" t="str">
            <v>KS-0245</v>
          </cell>
          <cell r="L282">
            <v>38920</v>
          </cell>
          <cell r="M282" t="str">
            <v>Kaji</v>
          </cell>
        </row>
        <row r="283">
          <cell r="A283" t="str">
            <v>KS-0273</v>
          </cell>
          <cell r="B283">
            <v>387.04</v>
          </cell>
          <cell r="C283">
            <v>84.96</v>
          </cell>
          <cell r="D283">
            <v>19880</v>
          </cell>
          <cell r="E283">
            <v>42133</v>
          </cell>
          <cell r="K283" t="str">
            <v>KS-0246</v>
          </cell>
          <cell r="L283">
            <v>39083</v>
          </cell>
          <cell r="M283" t="str">
            <v>Kaji</v>
          </cell>
        </row>
        <row r="284">
          <cell r="A284" t="str">
            <v>KS-0274</v>
          </cell>
          <cell r="B284">
            <v>309.60000000000002</v>
          </cell>
          <cell r="C284">
            <v>34.4</v>
          </cell>
          <cell r="D284">
            <v>9563</v>
          </cell>
          <cell r="E284">
            <v>42148</v>
          </cell>
          <cell r="K284" t="str">
            <v>KS-0247</v>
          </cell>
          <cell r="L284">
            <v>39253</v>
          </cell>
          <cell r="M284" t="str">
            <v>Kaji</v>
          </cell>
        </row>
        <row r="285">
          <cell r="A285" t="str">
            <v>KS-0274</v>
          </cell>
          <cell r="B285">
            <v>278.08</v>
          </cell>
          <cell r="C285">
            <v>37.92</v>
          </cell>
          <cell r="D285">
            <v>10500</v>
          </cell>
          <cell r="E285">
            <v>42126</v>
          </cell>
          <cell r="K285" t="str">
            <v>KS-0248</v>
          </cell>
          <cell r="L285">
            <v>39047</v>
          </cell>
          <cell r="M285" t="str">
            <v>Kaji</v>
          </cell>
        </row>
        <row r="286">
          <cell r="A286" t="str">
            <v>KS-0275</v>
          </cell>
          <cell r="B286">
            <v>1185.5999999999999</v>
          </cell>
          <cell r="C286">
            <v>62.4</v>
          </cell>
          <cell r="D286">
            <v>14600</v>
          </cell>
          <cell r="E286">
            <v>42148</v>
          </cell>
          <cell r="K286" t="str">
            <v>KS-0249</v>
          </cell>
          <cell r="L286">
            <v>38953</v>
          </cell>
          <cell r="M286" t="str">
            <v>Kaji</v>
          </cell>
        </row>
        <row r="287">
          <cell r="A287" t="str">
            <v>KS-0275</v>
          </cell>
          <cell r="B287">
            <v>931</v>
          </cell>
          <cell r="C287">
            <v>49</v>
          </cell>
          <cell r="D287">
            <v>11466</v>
          </cell>
          <cell r="E287">
            <v>42146</v>
          </cell>
          <cell r="K287" t="str">
            <v>KS-0250</v>
          </cell>
          <cell r="L287">
            <v>39087</v>
          </cell>
          <cell r="M287" t="str">
            <v>Kaji</v>
          </cell>
        </row>
        <row r="288">
          <cell r="A288" t="str">
            <v>KS-0275</v>
          </cell>
          <cell r="B288">
            <v>1037.76</v>
          </cell>
          <cell r="C288">
            <v>90.24</v>
          </cell>
          <cell r="D288">
            <v>21100</v>
          </cell>
          <cell r="E288">
            <v>42129</v>
          </cell>
          <cell r="K288" t="str">
            <v>KS-0251</v>
          </cell>
          <cell r="L288">
            <v>38952</v>
          </cell>
          <cell r="M288" t="str">
            <v>Kaji</v>
          </cell>
        </row>
        <row r="289">
          <cell r="A289" t="str">
            <v>KS-0276</v>
          </cell>
          <cell r="B289">
            <v>793.36</v>
          </cell>
          <cell r="C289">
            <v>50.64</v>
          </cell>
          <cell r="D289">
            <v>11800</v>
          </cell>
          <cell r="E289">
            <v>42149</v>
          </cell>
          <cell r="K289" t="str">
            <v>KS-0252</v>
          </cell>
          <cell r="L289">
            <v>39038</v>
          </cell>
          <cell r="M289" t="str">
            <v>Kaji</v>
          </cell>
        </row>
        <row r="290">
          <cell r="A290" t="str">
            <v>KS-0276</v>
          </cell>
          <cell r="B290">
            <v>832.2</v>
          </cell>
          <cell r="C290">
            <v>43.8</v>
          </cell>
          <cell r="D290">
            <v>10200</v>
          </cell>
          <cell r="E290">
            <v>42144</v>
          </cell>
          <cell r="K290" t="str">
            <v>KS-0253</v>
          </cell>
          <cell r="L290">
            <v>39022</v>
          </cell>
          <cell r="M290" t="str">
            <v>Kaji</v>
          </cell>
        </row>
        <row r="291">
          <cell r="A291" t="str">
            <v>KS-0276</v>
          </cell>
          <cell r="B291">
            <v>865.24</v>
          </cell>
          <cell r="C291">
            <v>26.76</v>
          </cell>
          <cell r="D291">
            <v>6262</v>
          </cell>
          <cell r="E291">
            <v>42131</v>
          </cell>
          <cell r="K291" t="str">
            <v>KS-0254</v>
          </cell>
          <cell r="L291">
            <v>39057</v>
          </cell>
          <cell r="M291" t="str">
            <v>Kaji</v>
          </cell>
        </row>
        <row r="292">
          <cell r="A292" t="str">
            <v>KS-0277</v>
          </cell>
          <cell r="B292">
            <v>458.44</v>
          </cell>
          <cell r="C292">
            <v>169.56</v>
          </cell>
          <cell r="D292">
            <v>537000</v>
          </cell>
          <cell r="E292">
            <v>42151</v>
          </cell>
          <cell r="K292" t="str">
            <v>KS-0255</v>
          </cell>
          <cell r="L292">
            <v>39066</v>
          </cell>
          <cell r="M292" t="str">
            <v>Kaji</v>
          </cell>
        </row>
        <row r="293">
          <cell r="A293" t="str">
            <v>KS-0277</v>
          </cell>
          <cell r="B293">
            <v>444</v>
          </cell>
          <cell r="C293">
            <v>156</v>
          </cell>
          <cell r="D293">
            <v>360000</v>
          </cell>
          <cell r="E293">
            <v>42141</v>
          </cell>
          <cell r="K293" t="str">
            <v>KS-0256</v>
          </cell>
          <cell r="L293">
            <v>39061</v>
          </cell>
          <cell r="M293" t="str">
            <v>Kaji</v>
          </cell>
        </row>
        <row r="294">
          <cell r="A294" t="str">
            <v>KS-0277</v>
          </cell>
          <cell r="B294">
            <v>523.91999999999996</v>
          </cell>
          <cell r="C294">
            <v>184.08</v>
          </cell>
          <cell r="D294">
            <v>213000</v>
          </cell>
          <cell r="E294">
            <v>42127</v>
          </cell>
          <cell r="K294" t="str">
            <v>KS-0257</v>
          </cell>
          <cell r="L294">
            <v>39042</v>
          </cell>
          <cell r="M294" t="str">
            <v>Kaji</v>
          </cell>
        </row>
        <row r="295">
          <cell r="A295" t="str">
            <v>KS-0278</v>
          </cell>
          <cell r="B295">
            <v>2152.08</v>
          </cell>
          <cell r="C295">
            <v>43.92</v>
          </cell>
          <cell r="D295">
            <v>10200</v>
          </cell>
          <cell r="E295">
            <v>42151</v>
          </cell>
          <cell r="K295" t="str">
            <v>KS-0258</v>
          </cell>
          <cell r="L295">
            <v>39020</v>
          </cell>
          <cell r="M295" t="str">
            <v>Kaji</v>
          </cell>
        </row>
        <row r="296">
          <cell r="A296" t="str">
            <v>KS-0279</v>
          </cell>
          <cell r="B296">
            <v>1273.68</v>
          </cell>
          <cell r="C296">
            <v>190.32</v>
          </cell>
          <cell r="D296">
            <v>0</v>
          </cell>
          <cell r="E296">
            <v>42153</v>
          </cell>
          <cell r="K296" t="str">
            <v>KS-0259</v>
          </cell>
          <cell r="L296">
            <v>39008</v>
          </cell>
          <cell r="M296" t="str">
            <v>Kaji</v>
          </cell>
        </row>
        <row r="297">
          <cell r="A297" t="str">
            <v>KS-0279</v>
          </cell>
          <cell r="B297">
            <v>1325.88</v>
          </cell>
          <cell r="C297">
            <v>198.12</v>
          </cell>
          <cell r="D297">
            <v>0</v>
          </cell>
          <cell r="E297">
            <v>42128</v>
          </cell>
          <cell r="K297" t="str">
            <v>KS-0260</v>
          </cell>
          <cell r="L297">
            <v>39024</v>
          </cell>
          <cell r="M297" t="str">
            <v>Kaji</v>
          </cell>
        </row>
        <row r="298">
          <cell r="A298" t="str">
            <v>KS-0281</v>
          </cell>
          <cell r="B298">
            <v>297.99</v>
          </cell>
          <cell r="C298">
            <v>89.01</v>
          </cell>
          <cell r="D298">
            <v>24745</v>
          </cell>
          <cell r="E298">
            <v>42154</v>
          </cell>
          <cell r="K298" t="str">
            <v>KS-0261</v>
          </cell>
          <cell r="L298">
            <v>39074</v>
          </cell>
          <cell r="M298" t="str">
            <v>Kaji</v>
          </cell>
        </row>
        <row r="299">
          <cell r="A299" t="str">
            <v>KS-0281</v>
          </cell>
          <cell r="B299">
            <v>272.33999999999997</v>
          </cell>
          <cell r="C299">
            <v>33.659999999999997</v>
          </cell>
          <cell r="D299">
            <v>9350</v>
          </cell>
          <cell r="E299">
            <v>42143</v>
          </cell>
          <cell r="K299" t="str">
            <v>KS-0262</v>
          </cell>
          <cell r="L299">
            <v>39035</v>
          </cell>
          <cell r="M299" t="str">
            <v>Kaji</v>
          </cell>
        </row>
        <row r="300">
          <cell r="A300" t="str">
            <v>KS-0281</v>
          </cell>
          <cell r="B300">
            <v>281.60000000000002</v>
          </cell>
          <cell r="C300">
            <v>38.4</v>
          </cell>
          <cell r="D300">
            <v>10670</v>
          </cell>
          <cell r="E300">
            <v>42130</v>
          </cell>
          <cell r="K300" t="str">
            <v>KS-0263</v>
          </cell>
          <cell r="L300">
            <v>39076</v>
          </cell>
          <cell r="M300" t="str">
            <v>Kaji</v>
          </cell>
        </row>
        <row r="301">
          <cell r="A301" t="str">
            <v>KS-0282</v>
          </cell>
          <cell r="B301">
            <v>657.12</v>
          </cell>
          <cell r="C301">
            <v>230.88</v>
          </cell>
          <cell r="D301">
            <v>565000</v>
          </cell>
          <cell r="E301">
            <v>42152</v>
          </cell>
          <cell r="K301" t="str">
            <v>KS-0264</v>
          </cell>
          <cell r="L301">
            <v>39038</v>
          </cell>
          <cell r="M301" t="str">
            <v>Kaji</v>
          </cell>
        </row>
        <row r="302">
          <cell r="A302" t="str">
            <v>KS-0282</v>
          </cell>
          <cell r="B302">
            <v>665.28</v>
          </cell>
          <cell r="C302">
            <v>258.72000000000003</v>
          </cell>
          <cell r="D302">
            <v>698000</v>
          </cell>
          <cell r="E302">
            <v>42142</v>
          </cell>
          <cell r="K302" t="str">
            <v>KS-0265</v>
          </cell>
          <cell r="L302">
            <v>39044</v>
          </cell>
          <cell r="M302" t="str">
            <v>Kaji</v>
          </cell>
        </row>
        <row r="303">
          <cell r="A303" t="str">
            <v>KS-0282</v>
          </cell>
          <cell r="B303">
            <v>711.75</v>
          </cell>
          <cell r="C303">
            <v>263.25</v>
          </cell>
          <cell r="D303">
            <v>409000</v>
          </cell>
          <cell r="E303">
            <v>42128</v>
          </cell>
          <cell r="K303" t="str">
            <v>KS-0266</v>
          </cell>
          <cell r="L303">
            <v>39055</v>
          </cell>
          <cell r="M303" t="str">
            <v>Kaji</v>
          </cell>
        </row>
        <row r="304">
          <cell r="A304" t="str">
            <v>KS-0283</v>
          </cell>
          <cell r="B304">
            <v>1527.6</v>
          </cell>
          <cell r="C304">
            <v>80.400000000000006</v>
          </cell>
          <cell r="D304">
            <v>22300</v>
          </cell>
          <cell r="E304">
            <v>42149</v>
          </cell>
          <cell r="K304" t="str">
            <v>KS-0267</v>
          </cell>
          <cell r="L304">
            <v>39052</v>
          </cell>
          <cell r="M304" t="str">
            <v>Kaji</v>
          </cell>
        </row>
        <row r="305">
          <cell r="A305" t="str">
            <v>KS-0283</v>
          </cell>
          <cell r="B305">
            <v>1735.68</v>
          </cell>
          <cell r="C305">
            <v>72.319999999999993</v>
          </cell>
          <cell r="D305">
            <v>20100</v>
          </cell>
          <cell r="E305">
            <v>42133</v>
          </cell>
          <cell r="K305" t="str">
            <v>KS-0268</v>
          </cell>
          <cell r="L305">
            <v>39135</v>
          </cell>
          <cell r="M305" t="str">
            <v>Kaji</v>
          </cell>
        </row>
        <row r="306">
          <cell r="A306" t="str">
            <v>KS-0288</v>
          </cell>
          <cell r="B306">
            <v>0.38</v>
          </cell>
          <cell r="C306">
            <v>23.62</v>
          </cell>
          <cell r="D306">
            <v>0</v>
          </cell>
          <cell r="E306">
            <v>42147</v>
          </cell>
          <cell r="K306" t="str">
            <v>KS-0269</v>
          </cell>
          <cell r="L306">
            <v>39082</v>
          </cell>
          <cell r="M306" t="str">
            <v>Kaji</v>
          </cell>
        </row>
        <row r="307">
          <cell r="A307" t="str">
            <v>KS-0288</v>
          </cell>
          <cell r="B307">
            <v>0.8</v>
          </cell>
          <cell r="C307">
            <v>31.2</v>
          </cell>
          <cell r="D307">
            <v>0</v>
          </cell>
          <cell r="E307">
            <v>42130</v>
          </cell>
          <cell r="K307" t="str">
            <v>KS-0270</v>
          </cell>
          <cell r="L307">
            <v>39075</v>
          </cell>
          <cell r="M307" t="str">
            <v>Kaji</v>
          </cell>
        </row>
        <row r="308">
          <cell r="A308" t="str">
            <v>KS-0289</v>
          </cell>
          <cell r="B308">
            <v>2634.24</v>
          </cell>
          <cell r="C308">
            <v>109.76</v>
          </cell>
          <cell r="D308">
            <v>25506</v>
          </cell>
          <cell r="E308">
            <v>42152</v>
          </cell>
          <cell r="K308" t="str">
            <v>KS-0271</v>
          </cell>
          <cell r="L308">
            <v>41306</v>
          </cell>
          <cell r="M308" t="str">
            <v>Kaji</v>
          </cell>
        </row>
        <row r="309">
          <cell r="A309" t="str">
            <v>KS-0289</v>
          </cell>
          <cell r="B309">
            <v>2611.2399999999998</v>
          </cell>
          <cell r="C309">
            <v>80.760000000000005</v>
          </cell>
          <cell r="D309">
            <v>18890</v>
          </cell>
          <cell r="E309">
            <v>42133</v>
          </cell>
          <cell r="K309" t="str">
            <v>KS-0272</v>
          </cell>
          <cell r="L309">
            <v>39070</v>
          </cell>
          <cell r="M309" t="str">
            <v>Kaji</v>
          </cell>
        </row>
        <row r="310">
          <cell r="A310" t="str">
            <v>KS-0291</v>
          </cell>
          <cell r="B310">
            <v>3.36</v>
          </cell>
          <cell r="C310">
            <v>80.64</v>
          </cell>
          <cell r="D310">
            <v>213000</v>
          </cell>
          <cell r="E310">
            <v>42154</v>
          </cell>
          <cell r="K310" t="str">
            <v>KS-0273</v>
          </cell>
          <cell r="L310">
            <v>39081</v>
          </cell>
          <cell r="M310" t="str">
            <v>Kaji</v>
          </cell>
        </row>
        <row r="311">
          <cell r="A311" t="str">
            <v>KS-0291</v>
          </cell>
          <cell r="B311">
            <v>0.28000000000000003</v>
          </cell>
          <cell r="C311">
            <v>55.72</v>
          </cell>
          <cell r="D311">
            <v>141000</v>
          </cell>
          <cell r="E311">
            <v>42140</v>
          </cell>
          <cell r="K311" t="str">
            <v>KS-0274</v>
          </cell>
          <cell r="L311">
            <v>39082</v>
          </cell>
          <cell r="M311" t="str">
            <v>Kaji</v>
          </cell>
        </row>
        <row r="312">
          <cell r="A312" t="str">
            <v>KS-0291</v>
          </cell>
          <cell r="B312">
            <v>5</v>
          </cell>
          <cell r="C312">
            <v>86</v>
          </cell>
          <cell r="D312">
            <v>695000</v>
          </cell>
          <cell r="E312">
            <v>42139</v>
          </cell>
          <cell r="K312" t="str">
            <v>KS-0275</v>
          </cell>
          <cell r="L312">
            <v>39071</v>
          </cell>
          <cell r="M312" t="str">
            <v>Kaji</v>
          </cell>
        </row>
        <row r="313">
          <cell r="A313" t="str">
            <v>KS-0291</v>
          </cell>
          <cell r="B313">
            <v>1.4</v>
          </cell>
          <cell r="C313">
            <v>106.6</v>
          </cell>
          <cell r="D313">
            <v>233000</v>
          </cell>
          <cell r="E313">
            <v>42134</v>
          </cell>
          <cell r="K313" t="str">
            <v>KS-0276</v>
          </cell>
          <cell r="L313">
            <v>39066</v>
          </cell>
          <cell r="M313" t="str">
            <v>Kaji</v>
          </cell>
        </row>
        <row r="314">
          <cell r="A314" t="str">
            <v>KS-0293</v>
          </cell>
          <cell r="B314">
            <v>394.8</v>
          </cell>
          <cell r="C314">
            <v>75.2</v>
          </cell>
          <cell r="D314">
            <v>17500</v>
          </cell>
          <cell r="E314">
            <v>42135</v>
          </cell>
          <cell r="K314" t="str">
            <v>KS-0277</v>
          </cell>
          <cell r="L314">
            <v>39124</v>
          </cell>
          <cell r="M314" t="str">
            <v>Kaji</v>
          </cell>
        </row>
        <row r="315">
          <cell r="A315" t="str">
            <v>KS-0297</v>
          </cell>
          <cell r="B315">
            <v>3024.8</v>
          </cell>
          <cell r="C315">
            <v>159.19999999999999</v>
          </cell>
          <cell r="D315">
            <v>37200</v>
          </cell>
          <cell r="E315">
            <v>42149</v>
          </cell>
          <cell r="K315" t="str">
            <v>KS-0278</v>
          </cell>
          <cell r="L315">
            <v>39122</v>
          </cell>
          <cell r="M315" t="str">
            <v>Kaji</v>
          </cell>
        </row>
        <row r="316">
          <cell r="A316" t="str">
            <v>KS-0297</v>
          </cell>
          <cell r="B316">
            <v>3087.36</v>
          </cell>
          <cell r="C316">
            <v>128.63999999999999</v>
          </cell>
          <cell r="D316">
            <v>30100</v>
          </cell>
          <cell r="E316">
            <v>42138</v>
          </cell>
          <cell r="K316" t="str">
            <v>KS-0279</v>
          </cell>
          <cell r="L316">
            <v>39122</v>
          </cell>
          <cell r="M316" t="str">
            <v>Kaji</v>
          </cell>
        </row>
        <row r="317">
          <cell r="A317" t="str">
            <v>KS-0297</v>
          </cell>
          <cell r="B317">
            <v>2878.96</v>
          </cell>
          <cell r="C317">
            <v>89.04</v>
          </cell>
          <cell r="D317">
            <v>20800</v>
          </cell>
          <cell r="E317">
            <v>42125</v>
          </cell>
          <cell r="K317" t="str">
            <v>KS-0280</v>
          </cell>
          <cell r="L317">
            <v>39157</v>
          </cell>
          <cell r="M317" t="str">
            <v>Kaji</v>
          </cell>
        </row>
        <row r="318">
          <cell r="A318" t="str">
            <v>KS-0298</v>
          </cell>
          <cell r="B318">
            <v>2120.4</v>
          </cell>
          <cell r="C318">
            <v>111.6</v>
          </cell>
          <cell r="D318">
            <v>26114</v>
          </cell>
          <cell r="E318">
            <v>42153</v>
          </cell>
          <cell r="K318" t="str">
            <v>KS-0281</v>
          </cell>
          <cell r="L318">
            <v>39192</v>
          </cell>
          <cell r="M318" t="str">
            <v>Kaji</v>
          </cell>
        </row>
        <row r="319">
          <cell r="A319" t="str">
            <v>KS-0298</v>
          </cell>
          <cell r="B319">
            <v>2185</v>
          </cell>
          <cell r="C319">
            <v>115</v>
          </cell>
          <cell r="D319">
            <v>26910</v>
          </cell>
          <cell r="E319">
            <v>42148</v>
          </cell>
          <cell r="K319" t="str">
            <v>KS-0282</v>
          </cell>
          <cell r="L319">
            <v>39196</v>
          </cell>
          <cell r="M319" t="str">
            <v>Kaji</v>
          </cell>
        </row>
        <row r="320">
          <cell r="A320" t="str">
            <v>KS-0298</v>
          </cell>
          <cell r="B320">
            <v>2142.7199999999998</v>
          </cell>
          <cell r="C320">
            <v>161.28</v>
          </cell>
          <cell r="D320">
            <v>37674</v>
          </cell>
          <cell r="E320">
            <v>42141</v>
          </cell>
          <cell r="K320" t="str">
            <v>KS-0283</v>
          </cell>
          <cell r="L320">
            <v>39210</v>
          </cell>
          <cell r="M320" t="str">
            <v>Kaji</v>
          </cell>
        </row>
        <row r="321">
          <cell r="A321" t="str">
            <v>KS-0298</v>
          </cell>
          <cell r="B321">
            <v>1996.56</v>
          </cell>
          <cell r="C321">
            <v>127.44</v>
          </cell>
          <cell r="D321">
            <v>29800</v>
          </cell>
          <cell r="E321">
            <v>42128</v>
          </cell>
          <cell r="K321" t="str">
            <v>KS-0284</v>
          </cell>
          <cell r="L321">
            <v>39249</v>
          </cell>
          <cell r="M321" t="str">
            <v>Kaji</v>
          </cell>
        </row>
        <row r="322">
          <cell r="A322" t="str">
            <v>KS-0300</v>
          </cell>
          <cell r="B322">
            <v>619.91999999999996</v>
          </cell>
          <cell r="C322">
            <v>136.08000000000001</v>
          </cell>
          <cell r="D322">
            <v>31824</v>
          </cell>
          <cell r="E322">
            <v>42150</v>
          </cell>
          <cell r="K322" t="str">
            <v>KS-0285</v>
          </cell>
          <cell r="L322">
            <v>39274</v>
          </cell>
          <cell r="M322" t="str">
            <v>Kaji</v>
          </cell>
        </row>
        <row r="323">
          <cell r="A323" t="str">
            <v>KS-0300</v>
          </cell>
          <cell r="B323">
            <v>615.76</v>
          </cell>
          <cell r="C323">
            <v>100.24</v>
          </cell>
          <cell r="D323">
            <v>23450</v>
          </cell>
          <cell r="E323">
            <v>42139</v>
          </cell>
          <cell r="K323" t="str">
            <v>KS-0286</v>
          </cell>
          <cell r="L323">
            <v>39291</v>
          </cell>
          <cell r="M323" t="str">
            <v>Kaji</v>
          </cell>
        </row>
        <row r="324">
          <cell r="A324" t="str">
            <v>KS-0304</v>
          </cell>
          <cell r="B324">
            <v>2234.4</v>
          </cell>
          <cell r="C324">
            <v>117.6</v>
          </cell>
          <cell r="D324">
            <v>0</v>
          </cell>
          <cell r="E324">
            <v>42145</v>
          </cell>
          <cell r="K324" t="str">
            <v>KS-0287</v>
          </cell>
          <cell r="L324">
            <v>39339</v>
          </cell>
          <cell r="M324" t="str">
            <v>Kaji</v>
          </cell>
        </row>
        <row r="325">
          <cell r="A325" t="str">
            <v>KS-0304</v>
          </cell>
          <cell r="B325">
            <v>2173.6</v>
          </cell>
          <cell r="C325">
            <v>114.4</v>
          </cell>
          <cell r="D325">
            <v>142000</v>
          </cell>
          <cell r="E325">
            <v>42136</v>
          </cell>
          <cell r="K325" t="str">
            <v>KS-0288</v>
          </cell>
          <cell r="L325">
            <v>39318</v>
          </cell>
          <cell r="M325" t="str">
            <v>Kaji</v>
          </cell>
        </row>
        <row r="326">
          <cell r="A326" t="str">
            <v>KS-0304</v>
          </cell>
          <cell r="B326">
            <v>2096.64</v>
          </cell>
          <cell r="C326">
            <v>87.36</v>
          </cell>
          <cell r="D326">
            <v>0</v>
          </cell>
          <cell r="E326">
            <v>42131</v>
          </cell>
          <cell r="K326" t="str">
            <v>KS-0289</v>
          </cell>
          <cell r="L326">
            <v>39355</v>
          </cell>
          <cell r="M326" t="str">
            <v>Kaji</v>
          </cell>
        </row>
        <row r="327">
          <cell r="A327" t="str">
            <v>KS-0310</v>
          </cell>
          <cell r="B327">
            <v>1194.24</v>
          </cell>
          <cell r="C327">
            <v>49.76</v>
          </cell>
          <cell r="D327">
            <v>13800</v>
          </cell>
          <cell r="E327">
            <v>42153</v>
          </cell>
          <cell r="K327" t="str">
            <v>KS-0290</v>
          </cell>
          <cell r="L327">
            <v>39358</v>
          </cell>
          <cell r="M327" t="str">
            <v>Kaji</v>
          </cell>
        </row>
        <row r="328">
          <cell r="A328" t="str">
            <v>KS-0310</v>
          </cell>
          <cell r="B328">
            <v>990.72</v>
          </cell>
          <cell r="C328">
            <v>41.28</v>
          </cell>
          <cell r="D328">
            <v>11398</v>
          </cell>
          <cell r="E328">
            <v>42152</v>
          </cell>
          <cell r="K328" t="str">
            <v>KS-0291</v>
          </cell>
          <cell r="L328">
            <v>39392</v>
          </cell>
          <cell r="M328" t="str">
            <v>Kaji</v>
          </cell>
        </row>
        <row r="329">
          <cell r="A329" t="str">
            <v>KS-0310</v>
          </cell>
          <cell r="B329">
            <v>1159.68</v>
          </cell>
          <cell r="C329">
            <v>48.32</v>
          </cell>
          <cell r="D329">
            <v>13400</v>
          </cell>
          <cell r="E329">
            <v>42143</v>
          </cell>
          <cell r="K329" t="str">
            <v>KS-0292</v>
          </cell>
          <cell r="L329">
            <v>39359</v>
          </cell>
          <cell r="M329" t="str">
            <v>Kaji</v>
          </cell>
        </row>
        <row r="330">
          <cell r="A330" t="str">
            <v>KS-0310</v>
          </cell>
          <cell r="B330">
            <v>1032.96</v>
          </cell>
          <cell r="C330">
            <v>43.04</v>
          </cell>
          <cell r="D330">
            <v>11954</v>
          </cell>
          <cell r="E330">
            <v>42136</v>
          </cell>
          <cell r="K330" t="str">
            <v>KS-0293</v>
          </cell>
          <cell r="L330">
            <v>39388</v>
          </cell>
          <cell r="M330" t="str">
            <v>Kaji</v>
          </cell>
        </row>
        <row r="331">
          <cell r="A331" t="str">
            <v>KS-0311</v>
          </cell>
          <cell r="B331">
            <v>2396.16</v>
          </cell>
          <cell r="C331">
            <v>99.84</v>
          </cell>
          <cell r="D331">
            <v>27750</v>
          </cell>
          <cell r="E331">
            <v>42155</v>
          </cell>
          <cell r="K331" t="str">
            <v>KS-0294</v>
          </cell>
          <cell r="L331">
            <v>39395</v>
          </cell>
          <cell r="M331" t="str">
            <v>Kaji</v>
          </cell>
        </row>
        <row r="332">
          <cell r="A332" t="str">
            <v>KS-0311</v>
          </cell>
          <cell r="B332">
            <v>2455.1999999999998</v>
          </cell>
          <cell r="C332">
            <v>24.8</v>
          </cell>
          <cell r="D332">
            <v>6890</v>
          </cell>
          <cell r="E332">
            <v>42142</v>
          </cell>
          <cell r="K332" t="str">
            <v>KS-0295</v>
          </cell>
          <cell r="L332">
            <v>39402</v>
          </cell>
          <cell r="M332" t="str">
            <v>Kaji</v>
          </cell>
        </row>
        <row r="333">
          <cell r="A333" t="str">
            <v>KS-0315</v>
          </cell>
          <cell r="B333">
            <v>1544.48</v>
          </cell>
          <cell r="C333">
            <v>31.52</v>
          </cell>
          <cell r="D333">
            <v>8618</v>
          </cell>
          <cell r="E333">
            <v>42136</v>
          </cell>
          <cell r="K333" t="str">
            <v>KS-0296</v>
          </cell>
          <cell r="L333">
            <v>39417</v>
          </cell>
          <cell r="M333" t="str">
            <v>Semoga</v>
          </cell>
        </row>
        <row r="334">
          <cell r="A334" t="str">
            <v>KS-0318</v>
          </cell>
          <cell r="B334">
            <v>1579.16</v>
          </cell>
          <cell r="C334">
            <v>48.84</v>
          </cell>
          <cell r="D334">
            <v>11428</v>
          </cell>
          <cell r="E334">
            <v>42155</v>
          </cell>
          <cell r="K334" t="str">
            <v>KS-0297</v>
          </cell>
          <cell r="L334">
            <v>39415</v>
          </cell>
          <cell r="M334" t="str">
            <v>Kaji</v>
          </cell>
        </row>
        <row r="335">
          <cell r="A335" t="str">
            <v>KS-0318</v>
          </cell>
          <cell r="B335">
            <v>1792.32</v>
          </cell>
          <cell r="C335">
            <v>74.680000000000007</v>
          </cell>
          <cell r="D335">
            <v>17470</v>
          </cell>
          <cell r="E335">
            <v>42143</v>
          </cell>
          <cell r="K335" t="str">
            <v>KS-0298</v>
          </cell>
          <cell r="L335">
            <v>39523</v>
          </cell>
          <cell r="M335" t="str">
            <v>Kaji</v>
          </cell>
        </row>
        <row r="336">
          <cell r="A336" t="str">
            <v>KS-0318</v>
          </cell>
          <cell r="B336">
            <v>1592.74</v>
          </cell>
          <cell r="C336">
            <v>49.26</v>
          </cell>
          <cell r="D336">
            <v>11500</v>
          </cell>
          <cell r="E336">
            <v>42135</v>
          </cell>
          <cell r="K336" t="str">
            <v>KS-0299</v>
          </cell>
          <cell r="L336">
            <v>39396</v>
          </cell>
          <cell r="M336" t="str">
            <v>Kaji</v>
          </cell>
        </row>
        <row r="337">
          <cell r="A337" t="str">
            <v>KS-0330</v>
          </cell>
          <cell r="B337">
            <v>386.4</v>
          </cell>
          <cell r="C337">
            <v>33.6</v>
          </cell>
          <cell r="D337">
            <v>9000</v>
          </cell>
          <cell r="E337">
            <v>42150</v>
          </cell>
          <cell r="K337" t="str">
            <v>KS-0300</v>
          </cell>
          <cell r="L337">
            <v>39415</v>
          </cell>
          <cell r="M337" t="str">
            <v>Kaji</v>
          </cell>
        </row>
        <row r="338">
          <cell r="A338" t="str">
            <v>KS-0331</v>
          </cell>
          <cell r="B338">
            <v>2788.75</v>
          </cell>
          <cell r="C338">
            <v>86.25</v>
          </cell>
          <cell r="D338">
            <v>20180</v>
          </cell>
          <cell r="E338">
            <v>42143</v>
          </cell>
          <cell r="K338" t="str">
            <v>KS-0301</v>
          </cell>
          <cell r="L338">
            <v>39401</v>
          </cell>
          <cell r="M338" t="str">
            <v>Kaji</v>
          </cell>
        </row>
        <row r="339">
          <cell r="A339" t="str">
            <v>KS-0331</v>
          </cell>
          <cell r="B339">
            <v>2723.76</v>
          </cell>
          <cell r="C339">
            <v>84.24</v>
          </cell>
          <cell r="D339">
            <v>19700</v>
          </cell>
          <cell r="E339">
            <v>42134</v>
          </cell>
          <cell r="K339" t="str">
            <v>KS-0302</v>
          </cell>
          <cell r="L339">
            <v>39417</v>
          </cell>
          <cell r="M339" t="str">
            <v>Kaji</v>
          </cell>
        </row>
        <row r="340">
          <cell r="A340" t="str">
            <v>KS-0332</v>
          </cell>
          <cell r="B340">
            <v>249</v>
          </cell>
          <cell r="C340">
            <v>51</v>
          </cell>
          <cell r="D340">
            <v>0</v>
          </cell>
          <cell r="E340">
            <v>42146</v>
          </cell>
          <cell r="K340" t="str">
            <v>KS-0303</v>
          </cell>
          <cell r="L340">
            <v>39417</v>
          </cell>
          <cell r="M340" t="str">
            <v>Kaji</v>
          </cell>
        </row>
        <row r="341">
          <cell r="A341" t="str">
            <v>KS-0332</v>
          </cell>
          <cell r="B341">
            <v>258.95999999999998</v>
          </cell>
          <cell r="C341">
            <v>53.04</v>
          </cell>
          <cell r="D341">
            <v>188000</v>
          </cell>
          <cell r="E341">
            <v>42137</v>
          </cell>
          <cell r="K341" t="str">
            <v>KS-0304</v>
          </cell>
          <cell r="L341">
            <v>39402</v>
          </cell>
          <cell r="M341" t="str">
            <v>Kaji</v>
          </cell>
        </row>
        <row r="342">
          <cell r="A342" t="str">
            <v>KS-0332</v>
          </cell>
          <cell r="B342">
            <v>215.8</v>
          </cell>
          <cell r="C342">
            <v>44.2</v>
          </cell>
          <cell r="D342">
            <v>4000</v>
          </cell>
          <cell r="E342">
            <v>42133</v>
          </cell>
          <cell r="K342" t="str">
            <v>KS-0305</v>
          </cell>
          <cell r="L342">
            <v>39387</v>
          </cell>
          <cell r="M342" t="str">
            <v>Kaji</v>
          </cell>
        </row>
        <row r="343">
          <cell r="A343" t="str">
            <v>KS-0333</v>
          </cell>
          <cell r="B343">
            <v>1879.1</v>
          </cell>
          <cell r="C343">
            <v>98.9</v>
          </cell>
          <cell r="D343">
            <v>23100</v>
          </cell>
          <cell r="E343">
            <v>42144</v>
          </cell>
          <cell r="K343" t="str">
            <v>KS-0306</v>
          </cell>
          <cell r="L343">
            <v>39471</v>
          </cell>
          <cell r="M343" t="str">
            <v>Kaji</v>
          </cell>
        </row>
        <row r="344">
          <cell r="A344" t="str">
            <v>KS-0333</v>
          </cell>
          <cell r="B344">
            <v>1828.75</v>
          </cell>
          <cell r="C344">
            <v>96.25</v>
          </cell>
          <cell r="D344">
            <v>22500</v>
          </cell>
          <cell r="E344">
            <v>42135</v>
          </cell>
          <cell r="K344" t="str">
            <v>KS-0307</v>
          </cell>
          <cell r="L344">
            <v>39451</v>
          </cell>
          <cell r="M344" t="str">
            <v>Kaji</v>
          </cell>
        </row>
        <row r="345">
          <cell r="A345" t="str">
            <v>KS-0335</v>
          </cell>
          <cell r="B345">
            <v>438.24</v>
          </cell>
          <cell r="C345">
            <v>89.76</v>
          </cell>
          <cell r="D345">
            <v>21004</v>
          </cell>
          <cell r="E345">
            <v>42147</v>
          </cell>
          <cell r="K345" t="str">
            <v>KS-0308</v>
          </cell>
          <cell r="L345">
            <v>39613</v>
          </cell>
          <cell r="M345" t="str">
            <v>Kaji</v>
          </cell>
        </row>
        <row r="346">
          <cell r="A346" t="str">
            <v>KS-0335</v>
          </cell>
          <cell r="B346">
            <v>413.6</v>
          </cell>
          <cell r="C346">
            <v>26.4</v>
          </cell>
          <cell r="D346">
            <v>6170</v>
          </cell>
          <cell r="E346">
            <v>42139</v>
          </cell>
          <cell r="K346" t="str">
            <v>KS-0309</v>
          </cell>
          <cell r="L346">
            <v>39467</v>
          </cell>
          <cell r="M346" t="str">
            <v>Kaji</v>
          </cell>
        </row>
        <row r="347">
          <cell r="A347" t="str">
            <v>KS-0335</v>
          </cell>
          <cell r="B347">
            <v>398.4</v>
          </cell>
          <cell r="C347">
            <v>81.599999999999994</v>
          </cell>
          <cell r="D347">
            <v>19000</v>
          </cell>
          <cell r="E347">
            <v>42127</v>
          </cell>
          <cell r="K347" t="str">
            <v>KS-0310</v>
          </cell>
          <cell r="L347">
            <v>39472</v>
          </cell>
          <cell r="M347" t="str">
            <v>Kaji</v>
          </cell>
        </row>
        <row r="348">
          <cell r="A348" t="str">
            <v>KS-0335</v>
          </cell>
          <cell r="B348">
            <v>325.36</v>
          </cell>
          <cell r="C348">
            <v>66.64</v>
          </cell>
          <cell r="D348">
            <v>15590</v>
          </cell>
          <cell r="E348">
            <v>42125</v>
          </cell>
          <cell r="K348" t="str">
            <v>KS-0311</v>
          </cell>
          <cell r="L348">
            <v>39521</v>
          </cell>
          <cell r="M348" t="str">
            <v>Kaji</v>
          </cell>
        </row>
        <row r="349">
          <cell r="A349" t="str">
            <v>KS-0338</v>
          </cell>
          <cell r="B349">
            <v>741</v>
          </cell>
          <cell r="C349">
            <v>39</v>
          </cell>
          <cell r="D349">
            <v>9126</v>
          </cell>
          <cell r="E349">
            <v>42148</v>
          </cell>
          <cell r="K349" t="str">
            <v>KS-0312</v>
          </cell>
          <cell r="L349">
            <v>39524</v>
          </cell>
          <cell r="M349" t="str">
            <v>Kaji</v>
          </cell>
        </row>
        <row r="350">
          <cell r="A350" t="str">
            <v>KS-0338</v>
          </cell>
          <cell r="B350">
            <v>684.32</v>
          </cell>
          <cell r="C350">
            <v>43.68</v>
          </cell>
          <cell r="D350">
            <v>10220</v>
          </cell>
          <cell r="E350">
            <v>42139</v>
          </cell>
          <cell r="K350" t="str">
            <v>KS-0313</v>
          </cell>
          <cell r="L350">
            <v>39525</v>
          </cell>
          <cell r="M350" t="str">
            <v>Kaji</v>
          </cell>
        </row>
        <row r="351">
          <cell r="A351" t="str">
            <v>KS-0339</v>
          </cell>
          <cell r="B351">
            <v>345.6</v>
          </cell>
          <cell r="C351">
            <v>134.4</v>
          </cell>
          <cell r="D351">
            <v>330000</v>
          </cell>
          <cell r="E351">
            <v>42141</v>
          </cell>
          <cell r="K351" t="str">
            <v>KS-0314</v>
          </cell>
          <cell r="L351">
            <v>39649</v>
          </cell>
          <cell r="M351" t="str">
            <v>Kaji</v>
          </cell>
        </row>
        <row r="352">
          <cell r="A352" t="str">
            <v>KS-0341</v>
          </cell>
          <cell r="B352">
            <v>176.32</v>
          </cell>
          <cell r="C352">
            <v>127.68</v>
          </cell>
          <cell r="D352">
            <v>0</v>
          </cell>
          <cell r="E352">
            <v>42140</v>
          </cell>
          <cell r="K352" t="str">
            <v>KS-0315</v>
          </cell>
          <cell r="L352">
            <v>39471</v>
          </cell>
          <cell r="M352" t="str">
            <v>Kaji</v>
          </cell>
        </row>
        <row r="353">
          <cell r="A353" t="str">
            <v>KS-0342</v>
          </cell>
          <cell r="B353">
            <v>1231.2</v>
          </cell>
          <cell r="C353">
            <v>64.8</v>
          </cell>
          <cell r="D353">
            <v>15100</v>
          </cell>
          <cell r="E353">
            <v>42149</v>
          </cell>
          <cell r="K353" t="str">
            <v>KS-0316</v>
          </cell>
          <cell r="L353">
            <v>39482</v>
          </cell>
          <cell r="M353" t="str">
            <v>Kaji</v>
          </cell>
        </row>
        <row r="354">
          <cell r="A354" t="str">
            <v>KS-0342</v>
          </cell>
          <cell r="B354">
            <v>1140.72</v>
          </cell>
          <cell r="C354">
            <v>23.28</v>
          </cell>
          <cell r="D354">
            <v>5400</v>
          </cell>
          <cell r="E354">
            <v>42129</v>
          </cell>
          <cell r="K354" t="str">
            <v>KS-0317</v>
          </cell>
          <cell r="L354">
            <v>40544</v>
          </cell>
          <cell r="M354" t="str">
            <v>Kaji</v>
          </cell>
        </row>
        <row r="355">
          <cell r="A355" t="str">
            <v>KS-0344</v>
          </cell>
          <cell r="B355">
            <v>1047.5999999999999</v>
          </cell>
          <cell r="C355">
            <v>116.4</v>
          </cell>
          <cell r="D355">
            <v>27200</v>
          </cell>
          <cell r="E355">
            <v>42151</v>
          </cell>
          <cell r="K355" t="str">
            <v>KS-0318</v>
          </cell>
          <cell r="L355">
            <v>39481</v>
          </cell>
          <cell r="M355" t="str">
            <v>Kaji</v>
          </cell>
        </row>
        <row r="356">
          <cell r="A356" t="str">
            <v>KS-0344</v>
          </cell>
          <cell r="B356">
            <v>1116</v>
          </cell>
          <cell r="C356">
            <v>84</v>
          </cell>
          <cell r="D356">
            <v>19650</v>
          </cell>
          <cell r="E356">
            <v>42140</v>
          </cell>
          <cell r="K356" t="str">
            <v>KS-0319</v>
          </cell>
          <cell r="L356">
            <v>39525</v>
          </cell>
          <cell r="M356" t="str">
            <v>Kaji</v>
          </cell>
        </row>
        <row r="357">
          <cell r="A357" t="str">
            <v>KS-0344</v>
          </cell>
          <cell r="B357">
            <v>1023.12</v>
          </cell>
          <cell r="C357">
            <v>152.88</v>
          </cell>
          <cell r="D357">
            <v>35770</v>
          </cell>
          <cell r="E357">
            <v>42128</v>
          </cell>
          <cell r="K357" t="str">
            <v>KS-0320</v>
          </cell>
          <cell r="L357">
            <v>39528</v>
          </cell>
          <cell r="M357" t="str">
            <v>Kaji</v>
          </cell>
        </row>
        <row r="358">
          <cell r="A358" t="str">
            <v>KS-0346</v>
          </cell>
          <cell r="B358">
            <v>0.11</v>
          </cell>
          <cell r="C358">
            <v>11.89</v>
          </cell>
          <cell r="D358">
            <v>0</v>
          </cell>
          <cell r="E358">
            <v>42154</v>
          </cell>
          <cell r="K358" t="str">
            <v>KS-0321</v>
          </cell>
          <cell r="L358">
            <v>39572</v>
          </cell>
          <cell r="M358" t="str">
            <v>Kaji</v>
          </cell>
        </row>
        <row r="359">
          <cell r="A359" t="str">
            <v>KS-0347</v>
          </cell>
          <cell r="B359">
            <v>1372.68</v>
          </cell>
          <cell r="C359">
            <v>103.32</v>
          </cell>
          <cell r="D359">
            <v>24100</v>
          </cell>
          <cell r="E359">
            <v>42149</v>
          </cell>
          <cell r="K359" t="str">
            <v>KS-0322</v>
          </cell>
          <cell r="L359">
            <v>39564</v>
          </cell>
          <cell r="M359" t="str">
            <v>Kaji</v>
          </cell>
        </row>
        <row r="360">
          <cell r="A360" t="str">
            <v>KS-0347</v>
          </cell>
          <cell r="B360">
            <v>1416.2</v>
          </cell>
          <cell r="C360">
            <v>43.8</v>
          </cell>
          <cell r="D360">
            <v>10062</v>
          </cell>
          <cell r="E360">
            <v>42125</v>
          </cell>
          <cell r="K360" t="str">
            <v>KS-0323</v>
          </cell>
          <cell r="L360">
            <v>39545</v>
          </cell>
          <cell r="M360" t="str">
            <v>Kaji</v>
          </cell>
        </row>
        <row r="361">
          <cell r="A361" t="str">
            <v>KS-0348</v>
          </cell>
          <cell r="B361">
            <v>6.08</v>
          </cell>
          <cell r="C361">
            <v>31.92</v>
          </cell>
          <cell r="D361">
            <v>130000</v>
          </cell>
          <cell r="E361">
            <v>42150</v>
          </cell>
          <cell r="K361" t="str">
            <v>KS-0324</v>
          </cell>
          <cell r="L361">
            <v>39541</v>
          </cell>
          <cell r="M361" t="str">
            <v>Kaji</v>
          </cell>
        </row>
        <row r="362">
          <cell r="A362" t="str">
            <v>KS-0348</v>
          </cell>
          <cell r="B362">
            <v>3.12</v>
          </cell>
          <cell r="C362">
            <v>20.88</v>
          </cell>
          <cell r="D362">
            <v>896000</v>
          </cell>
          <cell r="E362">
            <v>42146</v>
          </cell>
          <cell r="K362" t="str">
            <v>KS-0325</v>
          </cell>
          <cell r="L362">
            <v>39541</v>
          </cell>
          <cell r="M362" t="str">
            <v>Kaji</v>
          </cell>
        </row>
        <row r="363">
          <cell r="A363" t="str">
            <v>KS-0348</v>
          </cell>
          <cell r="B363">
            <v>6.24</v>
          </cell>
          <cell r="C363">
            <v>41.76</v>
          </cell>
          <cell r="D363">
            <v>860000</v>
          </cell>
          <cell r="E363">
            <v>42145</v>
          </cell>
          <cell r="K363" t="str">
            <v>KS-0326</v>
          </cell>
          <cell r="L363">
            <v>39564</v>
          </cell>
          <cell r="M363" t="str">
            <v>Kaji</v>
          </cell>
        </row>
        <row r="364">
          <cell r="A364" t="str">
            <v>KS-0349</v>
          </cell>
          <cell r="B364">
            <v>1396.8</v>
          </cell>
          <cell r="C364">
            <v>43.2</v>
          </cell>
          <cell r="D364">
            <v>12000</v>
          </cell>
          <cell r="E364">
            <v>42132</v>
          </cell>
          <cell r="K364" t="str">
            <v>KS-0327</v>
          </cell>
          <cell r="L364">
            <v>39636</v>
          </cell>
          <cell r="M364" t="str">
            <v>Kaji</v>
          </cell>
        </row>
        <row r="365">
          <cell r="A365" t="str">
            <v>KS-0352</v>
          </cell>
          <cell r="B365">
            <v>46.48</v>
          </cell>
          <cell r="C365">
            <v>9.52</v>
          </cell>
          <cell r="D365">
            <v>468000</v>
          </cell>
          <cell r="E365">
            <v>42127</v>
          </cell>
          <cell r="K365" t="str">
            <v>KS-0328</v>
          </cell>
          <cell r="L365">
            <v>39549</v>
          </cell>
          <cell r="M365" t="str">
            <v>Kaji</v>
          </cell>
        </row>
        <row r="366">
          <cell r="A366" t="str">
            <v>KS-0353</v>
          </cell>
          <cell r="B366">
            <v>1866.28</v>
          </cell>
          <cell r="C366">
            <v>57.72</v>
          </cell>
          <cell r="D366">
            <v>15846</v>
          </cell>
          <cell r="E366">
            <v>42152</v>
          </cell>
          <cell r="K366" t="str">
            <v>KS-0329</v>
          </cell>
          <cell r="L366">
            <v>39541</v>
          </cell>
          <cell r="M366" t="str">
            <v>Kaji</v>
          </cell>
        </row>
        <row r="367">
          <cell r="A367" t="str">
            <v>KS-0353</v>
          </cell>
          <cell r="B367">
            <v>1876.24</v>
          </cell>
          <cell r="C367">
            <v>119.76</v>
          </cell>
          <cell r="D367">
            <v>33000</v>
          </cell>
          <cell r="E367">
            <v>42128</v>
          </cell>
          <cell r="K367" t="str">
            <v>KS-0330</v>
          </cell>
          <cell r="L367">
            <v>39579</v>
          </cell>
          <cell r="M367" t="str">
            <v>Kaji</v>
          </cell>
        </row>
        <row r="368">
          <cell r="A368" t="str">
            <v>KS-0354</v>
          </cell>
          <cell r="B368">
            <v>1959.4</v>
          </cell>
          <cell r="C368">
            <v>60.6</v>
          </cell>
          <cell r="D368">
            <v>16840</v>
          </cell>
          <cell r="E368">
            <v>42145</v>
          </cell>
          <cell r="K368" t="str">
            <v>KS-0331</v>
          </cell>
          <cell r="L368">
            <v>39616</v>
          </cell>
          <cell r="M368" t="str">
            <v>Kaji</v>
          </cell>
        </row>
        <row r="369">
          <cell r="A369" t="str">
            <v>KS-0355</v>
          </cell>
          <cell r="B369">
            <v>1828.04</v>
          </cell>
          <cell r="C369">
            <v>158.96</v>
          </cell>
          <cell r="D369">
            <v>36972</v>
          </cell>
          <cell r="E369">
            <v>42150</v>
          </cell>
          <cell r="K369" t="str">
            <v>KS-0332</v>
          </cell>
          <cell r="L369">
            <v>39604</v>
          </cell>
          <cell r="M369" t="str">
            <v>Kaji</v>
          </cell>
        </row>
        <row r="370">
          <cell r="A370" t="str">
            <v>KS-0355</v>
          </cell>
          <cell r="B370">
            <v>1975.68</v>
          </cell>
          <cell r="C370">
            <v>40.32</v>
          </cell>
          <cell r="D370">
            <v>9430</v>
          </cell>
          <cell r="E370">
            <v>42133</v>
          </cell>
          <cell r="K370" t="str">
            <v>KS-0333</v>
          </cell>
          <cell r="L370">
            <v>39616</v>
          </cell>
          <cell r="M370" t="str">
            <v>Kaji</v>
          </cell>
        </row>
        <row r="371">
          <cell r="A371" t="str">
            <v>KS-0356</v>
          </cell>
          <cell r="B371">
            <v>105.6</v>
          </cell>
          <cell r="C371">
            <v>86.4</v>
          </cell>
          <cell r="D371">
            <v>649000</v>
          </cell>
          <cell r="E371">
            <v>42151</v>
          </cell>
          <cell r="K371" t="str">
            <v>KS-0334</v>
          </cell>
          <cell r="L371">
            <v>39671</v>
          </cell>
          <cell r="M371" t="str">
            <v>Kaji</v>
          </cell>
        </row>
        <row r="372">
          <cell r="A372" t="str">
            <v>KS-0356</v>
          </cell>
          <cell r="B372">
            <v>66</v>
          </cell>
          <cell r="C372">
            <v>54</v>
          </cell>
          <cell r="D372">
            <v>266000</v>
          </cell>
          <cell r="E372">
            <v>42135</v>
          </cell>
          <cell r="K372" t="str">
            <v>KS-0335</v>
          </cell>
          <cell r="L372">
            <v>39673</v>
          </cell>
          <cell r="M372" t="str">
            <v>Kaji</v>
          </cell>
        </row>
        <row r="373">
          <cell r="A373" t="str">
            <v>KS-0357</v>
          </cell>
          <cell r="B373">
            <v>1908.72</v>
          </cell>
          <cell r="C373">
            <v>19.28</v>
          </cell>
          <cell r="D373">
            <v>5359</v>
          </cell>
          <cell r="E373">
            <v>42154</v>
          </cell>
          <cell r="K373" t="str">
            <v>KS-0336</v>
          </cell>
          <cell r="L373">
            <v>39703</v>
          </cell>
          <cell r="M373" t="str">
            <v>Kaji</v>
          </cell>
        </row>
        <row r="374">
          <cell r="A374" t="str">
            <v>KS-0357</v>
          </cell>
          <cell r="B374">
            <v>1671.12</v>
          </cell>
          <cell r="C374">
            <v>16.88</v>
          </cell>
          <cell r="D374">
            <v>4690</v>
          </cell>
          <cell r="E374">
            <v>42153</v>
          </cell>
          <cell r="K374" t="str">
            <v>KS-0337</v>
          </cell>
          <cell r="L374">
            <v>39659</v>
          </cell>
          <cell r="M374" t="str">
            <v>Kaji</v>
          </cell>
        </row>
        <row r="375">
          <cell r="A375" t="str">
            <v>KS-0357</v>
          </cell>
          <cell r="B375">
            <v>1826.72</v>
          </cell>
          <cell r="C375">
            <v>37.28</v>
          </cell>
          <cell r="D375">
            <v>10300</v>
          </cell>
          <cell r="E375">
            <v>42129</v>
          </cell>
          <cell r="K375" t="str">
            <v>KS-0338</v>
          </cell>
          <cell r="L375">
            <v>39673</v>
          </cell>
          <cell r="M375" t="str">
            <v>Kaji</v>
          </cell>
        </row>
        <row r="376">
          <cell r="A376" t="str">
            <v>KS-0358</v>
          </cell>
          <cell r="B376">
            <v>1455.4</v>
          </cell>
          <cell r="C376">
            <v>76.599999999999994</v>
          </cell>
          <cell r="D376">
            <v>21200</v>
          </cell>
          <cell r="E376">
            <v>42155</v>
          </cell>
          <cell r="K376" t="str">
            <v>KS-0339</v>
          </cell>
          <cell r="L376">
            <v>39758</v>
          </cell>
          <cell r="M376" t="str">
            <v>Kaji</v>
          </cell>
        </row>
        <row r="377">
          <cell r="A377" t="str">
            <v>KS-0358</v>
          </cell>
          <cell r="B377">
            <v>1629.6</v>
          </cell>
          <cell r="C377">
            <v>50.4</v>
          </cell>
          <cell r="D377">
            <v>14010</v>
          </cell>
          <cell r="E377">
            <v>42130</v>
          </cell>
          <cell r="K377" t="str">
            <v>KS-0340</v>
          </cell>
          <cell r="L377">
            <v>39726</v>
          </cell>
          <cell r="M377" t="str">
            <v>Kaji</v>
          </cell>
        </row>
        <row r="378">
          <cell r="A378" t="str">
            <v>KS-0360</v>
          </cell>
          <cell r="B378">
            <v>741.08</v>
          </cell>
          <cell r="C378">
            <v>22.92</v>
          </cell>
          <cell r="D378">
            <v>282000</v>
          </cell>
          <cell r="E378">
            <v>42144</v>
          </cell>
          <cell r="K378" t="str">
            <v>KS-0341</v>
          </cell>
          <cell r="L378">
            <v>39754</v>
          </cell>
          <cell r="M378" t="str">
            <v>Kaji</v>
          </cell>
        </row>
        <row r="379">
          <cell r="A379" t="str">
            <v>KS-0362</v>
          </cell>
          <cell r="B379">
            <v>1007</v>
          </cell>
          <cell r="C379">
            <v>53</v>
          </cell>
          <cell r="D379">
            <v>14734</v>
          </cell>
          <cell r="E379">
            <v>42146</v>
          </cell>
          <cell r="K379" t="str">
            <v>KS-0342</v>
          </cell>
          <cell r="L379">
            <v>39674</v>
          </cell>
          <cell r="M379" t="str">
            <v>Kaji</v>
          </cell>
        </row>
        <row r="380">
          <cell r="A380" t="str">
            <v>KS-0362</v>
          </cell>
          <cell r="B380">
            <v>1090.4000000000001</v>
          </cell>
          <cell r="C380">
            <v>69.599999999999994</v>
          </cell>
          <cell r="D380">
            <v>16200</v>
          </cell>
          <cell r="E380">
            <v>42135</v>
          </cell>
          <cell r="K380" t="str">
            <v>KS-0343</v>
          </cell>
          <cell r="L380">
            <v>39798</v>
          </cell>
          <cell r="M380" t="str">
            <v>Kaji</v>
          </cell>
        </row>
        <row r="381">
          <cell r="A381" t="str">
            <v>KS-0363</v>
          </cell>
          <cell r="B381">
            <v>1504.8</v>
          </cell>
          <cell r="C381">
            <v>79.2</v>
          </cell>
          <cell r="D381">
            <v>18500</v>
          </cell>
          <cell r="E381">
            <v>42145</v>
          </cell>
          <cell r="K381" t="str">
            <v>KS-0344</v>
          </cell>
          <cell r="L381">
            <v>39685</v>
          </cell>
          <cell r="M381" t="str">
            <v>Kaji</v>
          </cell>
        </row>
        <row r="382">
          <cell r="A382" t="str">
            <v>KS-0363</v>
          </cell>
          <cell r="B382">
            <v>1590.48</v>
          </cell>
          <cell r="C382">
            <v>101.52</v>
          </cell>
          <cell r="D382">
            <v>23630</v>
          </cell>
          <cell r="E382">
            <v>42133</v>
          </cell>
          <cell r="K382" t="str">
            <v>KS-0345</v>
          </cell>
          <cell r="L382">
            <v>39790</v>
          </cell>
          <cell r="M382" t="str">
            <v>Kaji</v>
          </cell>
        </row>
        <row r="383">
          <cell r="A383" t="str">
            <v>KS-0363</v>
          </cell>
          <cell r="B383">
            <v>1913.84</v>
          </cell>
          <cell r="C383">
            <v>122.16</v>
          </cell>
          <cell r="D383">
            <v>28580</v>
          </cell>
          <cell r="E383">
            <v>42128</v>
          </cell>
          <cell r="K383" t="str">
            <v>KS-0346</v>
          </cell>
          <cell r="L383">
            <v>39675</v>
          </cell>
          <cell r="M383" t="str">
            <v>Kaji</v>
          </cell>
        </row>
        <row r="384">
          <cell r="A384" t="str">
            <v>KS-0364</v>
          </cell>
          <cell r="B384">
            <v>1344.07</v>
          </cell>
          <cell r="C384">
            <v>132.93</v>
          </cell>
          <cell r="D384">
            <v>1005000</v>
          </cell>
          <cell r="E384">
            <v>42150</v>
          </cell>
          <cell r="K384" t="str">
            <v>KS-0347</v>
          </cell>
          <cell r="L384">
            <v>39742</v>
          </cell>
          <cell r="M384" t="str">
            <v>Kaji</v>
          </cell>
        </row>
        <row r="385">
          <cell r="A385" t="str">
            <v>KS-0364</v>
          </cell>
          <cell r="B385">
            <v>1284.32</v>
          </cell>
          <cell r="C385">
            <v>111.68</v>
          </cell>
          <cell r="D385">
            <v>841000</v>
          </cell>
          <cell r="E385">
            <v>42136</v>
          </cell>
          <cell r="K385" t="str">
            <v>KS-0348</v>
          </cell>
          <cell r="L385">
            <v>39722</v>
          </cell>
          <cell r="M385" t="str">
            <v>Kaji</v>
          </cell>
        </row>
        <row r="386">
          <cell r="A386" t="str">
            <v>KS-0365</v>
          </cell>
          <cell r="B386">
            <v>1491.72</v>
          </cell>
          <cell r="C386">
            <v>112.28</v>
          </cell>
          <cell r="D386">
            <v>31200</v>
          </cell>
          <cell r="E386">
            <v>42155</v>
          </cell>
          <cell r="K386" t="str">
            <v>KS-0349</v>
          </cell>
          <cell r="L386">
            <v>39921</v>
          </cell>
          <cell r="M386" t="str">
            <v>Kaji</v>
          </cell>
        </row>
        <row r="387">
          <cell r="A387" t="str">
            <v>KS-0368</v>
          </cell>
          <cell r="B387">
            <v>1479.36</v>
          </cell>
          <cell r="C387">
            <v>128.63999999999999</v>
          </cell>
          <cell r="D387">
            <v>29952</v>
          </cell>
          <cell r="E387">
            <v>42151</v>
          </cell>
          <cell r="K387" t="str">
            <v>KS-0350</v>
          </cell>
          <cell r="L387">
            <v>40085</v>
          </cell>
          <cell r="M387" t="str">
            <v>Kaji</v>
          </cell>
        </row>
        <row r="388">
          <cell r="A388" t="str">
            <v>KS-0368</v>
          </cell>
          <cell r="B388">
            <v>1476.84</v>
          </cell>
          <cell r="C388">
            <v>111.16</v>
          </cell>
          <cell r="D388">
            <v>25974</v>
          </cell>
          <cell r="E388">
            <v>42140</v>
          </cell>
          <cell r="K388" t="str">
            <v>KS-0351</v>
          </cell>
          <cell r="L388">
            <v>39978</v>
          </cell>
          <cell r="M388" t="str">
            <v>Kaji</v>
          </cell>
        </row>
        <row r="389">
          <cell r="A389" t="str">
            <v>KS-0368</v>
          </cell>
          <cell r="B389">
            <v>1485.12</v>
          </cell>
          <cell r="C389">
            <v>146.88</v>
          </cell>
          <cell r="D389">
            <v>34300</v>
          </cell>
          <cell r="E389">
            <v>42126</v>
          </cell>
          <cell r="K389" t="str">
            <v>KS-0352</v>
          </cell>
          <cell r="L389">
            <v>40309</v>
          </cell>
          <cell r="M389" t="str">
            <v>Kaji</v>
          </cell>
        </row>
        <row r="390">
          <cell r="A390" t="str">
            <v>KS-0369</v>
          </cell>
          <cell r="B390">
            <v>1271.04</v>
          </cell>
          <cell r="C390">
            <v>52.96</v>
          </cell>
          <cell r="D390">
            <v>12000</v>
          </cell>
          <cell r="E390">
            <v>42127</v>
          </cell>
          <cell r="K390" t="str">
            <v>KS-0353</v>
          </cell>
          <cell r="L390">
            <v>40223</v>
          </cell>
          <cell r="M390" t="str">
            <v>Kaji</v>
          </cell>
        </row>
        <row r="391">
          <cell r="A391" t="str">
            <v>KS-0369</v>
          </cell>
          <cell r="B391">
            <v>1182.72</v>
          </cell>
          <cell r="C391">
            <v>49.28</v>
          </cell>
          <cell r="D391">
            <v>11500</v>
          </cell>
          <cell r="E391">
            <v>42126</v>
          </cell>
          <cell r="K391" t="str">
            <v>KS-0354</v>
          </cell>
          <cell r="L391">
            <v>40247</v>
          </cell>
          <cell r="M391" t="str">
            <v>Kaji</v>
          </cell>
        </row>
        <row r="392">
          <cell r="A392" t="str">
            <v>KS-0370</v>
          </cell>
          <cell r="B392">
            <v>1504.8</v>
          </cell>
          <cell r="C392">
            <v>79.2</v>
          </cell>
          <cell r="D392">
            <v>18533</v>
          </cell>
          <cell r="E392">
            <v>42147</v>
          </cell>
          <cell r="K392" t="str">
            <v>KS-0355</v>
          </cell>
          <cell r="L392">
            <v>40393</v>
          </cell>
          <cell r="M392" t="str">
            <v>Kaji</v>
          </cell>
        </row>
        <row r="393">
          <cell r="A393" t="str">
            <v>KS-0370</v>
          </cell>
          <cell r="B393">
            <v>1491.49</v>
          </cell>
          <cell r="C393">
            <v>147.51</v>
          </cell>
          <cell r="D393">
            <v>34500</v>
          </cell>
          <cell r="E393">
            <v>42132</v>
          </cell>
          <cell r="K393" t="str">
            <v>KS-0356</v>
          </cell>
          <cell r="L393">
            <v>40399</v>
          </cell>
          <cell r="M393" t="str">
            <v>Kaji</v>
          </cell>
        </row>
        <row r="394">
          <cell r="A394" t="str">
            <v>KS-0370</v>
          </cell>
          <cell r="B394">
            <v>1519.04</v>
          </cell>
          <cell r="C394">
            <v>96.96</v>
          </cell>
          <cell r="D394">
            <v>22680</v>
          </cell>
          <cell r="E394">
            <v>42125</v>
          </cell>
          <cell r="K394" t="str">
            <v>KS-0357</v>
          </cell>
          <cell r="L394">
            <v>40530</v>
          </cell>
          <cell r="M394" t="str">
            <v>Kaji</v>
          </cell>
        </row>
        <row r="395">
          <cell r="A395" t="str">
            <v>KS-0373</v>
          </cell>
          <cell r="B395">
            <v>1945.6</v>
          </cell>
          <cell r="C395">
            <v>102.4</v>
          </cell>
          <cell r="D395">
            <v>28467</v>
          </cell>
          <cell r="E395">
            <v>42152</v>
          </cell>
          <cell r="K395" t="str">
            <v>KS-0358</v>
          </cell>
          <cell r="L395">
            <v>40520</v>
          </cell>
          <cell r="M395" t="str">
            <v>Kaji</v>
          </cell>
        </row>
        <row r="396">
          <cell r="A396" t="str">
            <v>KS-0373</v>
          </cell>
          <cell r="B396">
            <v>1797.12</v>
          </cell>
          <cell r="C396">
            <v>74.88</v>
          </cell>
          <cell r="D396">
            <v>20817</v>
          </cell>
          <cell r="E396">
            <v>42137</v>
          </cell>
          <cell r="K396" t="str">
            <v>KS-0359</v>
          </cell>
          <cell r="L396">
            <v>40558</v>
          </cell>
          <cell r="M396" t="str">
            <v>Kaji</v>
          </cell>
        </row>
        <row r="397">
          <cell r="A397" t="str">
            <v>KS-0374</v>
          </cell>
          <cell r="B397">
            <v>1071.3599999999999</v>
          </cell>
          <cell r="C397">
            <v>80.64</v>
          </cell>
          <cell r="D397">
            <v>50200</v>
          </cell>
          <cell r="E397">
            <v>42150</v>
          </cell>
          <cell r="K397" t="str">
            <v>KS-0360</v>
          </cell>
          <cell r="L397">
            <v>40597</v>
          </cell>
          <cell r="M397" t="str">
            <v>Kaji</v>
          </cell>
        </row>
        <row r="398">
          <cell r="A398" t="str">
            <v>KS-0374</v>
          </cell>
          <cell r="B398">
            <v>1313.28</v>
          </cell>
          <cell r="C398">
            <v>54.72</v>
          </cell>
          <cell r="D398">
            <v>170000</v>
          </cell>
          <cell r="E398">
            <v>42136</v>
          </cell>
          <cell r="K398" t="str">
            <v>KS-0361</v>
          </cell>
          <cell r="L398">
            <v>40589</v>
          </cell>
          <cell r="M398" t="str">
            <v>Kaji</v>
          </cell>
        </row>
        <row r="399">
          <cell r="A399" t="str">
            <v>KS-0375</v>
          </cell>
          <cell r="B399">
            <v>876.88</v>
          </cell>
          <cell r="C399">
            <v>27.12</v>
          </cell>
          <cell r="D399">
            <v>251000</v>
          </cell>
          <cell r="E399">
            <v>42152</v>
          </cell>
          <cell r="K399" t="str">
            <v>KS-0362</v>
          </cell>
          <cell r="L399">
            <v>40588</v>
          </cell>
          <cell r="M399" t="str">
            <v>Kaji</v>
          </cell>
        </row>
        <row r="400">
          <cell r="A400" t="str">
            <v>KS-0375</v>
          </cell>
          <cell r="B400">
            <v>866.4</v>
          </cell>
          <cell r="C400">
            <v>45.6</v>
          </cell>
          <cell r="D400">
            <v>293000</v>
          </cell>
          <cell r="E400">
            <v>42141</v>
          </cell>
          <cell r="K400" t="str">
            <v>KS-0363</v>
          </cell>
          <cell r="L400">
            <v>40591</v>
          </cell>
          <cell r="M400" t="str">
            <v>Kaji</v>
          </cell>
        </row>
        <row r="401">
          <cell r="A401" t="str">
            <v>KS-0375</v>
          </cell>
          <cell r="B401">
            <v>833</v>
          </cell>
          <cell r="C401">
            <v>17</v>
          </cell>
          <cell r="D401">
            <v>274000</v>
          </cell>
          <cell r="E401">
            <v>42130</v>
          </cell>
          <cell r="K401" t="str">
            <v>KS-0364</v>
          </cell>
          <cell r="L401">
            <v>40588</v>
          </cell>
          <cell r="M401" t="str">
            <v>Kaji</v>
          </cell>
        </row>
        <row r="402">
          <cell r="A402" t="str">
            <v>KS-0376</v>
          </cell>
          <cell r="B402">
            <v>108.36</v>
          </cell>
          <cell r="C402">
            <v>143.63999999999999</v>
          </cell>
          <cell r="D402">
            <v>0</v>
          </cell>
          <cell r="E402">
            <v>42146</v>
          </cell>
          <cell r="K402" t="str">
            <v>KS-0365</v>
          </cell>
          <cell r="L402">
            <v>40599</v>
          </cell>
          <cell r="M402" t="str">
            <v>Kaji</v>
          </cell>
        </row>
        <row r="403">
          <cell r="A403" t="str">
            <v>KS-0377</v>
          </cell>
          <cell r="B403">
            <v>2607.36</v>
          </cell>
          <cell r="C403">
            <v>80.64</v>
          </cell>
          <cell r="D403">
            <v>18870</v>
          </cell>
          <cell r="E403">
            <v>42153</v>
          </cell>
          <cell r="K403" t="str">
            <v>KS-0366</v>
          </cell>
          <cell r="L403">
            <v>40597</v>
          </cell>
          <cell r="M403" t="str">
            <v>Kaji</v>
          </cell>
        </row>
        <row r="404">
          <cell r="A404" t="str">
            <v>KS-0377</v>
          </cell>
          <cell r="B404">
            <v>2421.12</v>
          </cell>
          <cell r="C404">
            <v>74.88</v>
          </cell>
          <cell r="D404">
            <v>17522</v>
          </cell>
          <cell r="E404">
            <v>42131</v>
          </cell>
          <cell r="K404" t="str">
            <v>KS-0367</v>
          </cell>
          <cell r="L404">
            <v>40624</v>
          </cell>
          <cell r="M404" t="str">
            <v>Kaji</v>
          </cell>
        </row>
        <row r="405">
          <cell r="A405" t="str">
            <v>KS-0378</v>
          </cell>
          <cell r="B405">
            <v>1435.92</v>
          </cell>
          <cell r="C405">
            <v>108.08</v>
          </cell>
          <cell r="D405">
            <v>25200</v>
          </cell>
          <cell r="E405">
            <v>42152</v>
          </cell>
          <cell r="K405" t="str">
            <v>KS-0368</v>
          </cell>
          <cell r="L405">
            <v>40651</v>
          </cell>
          <cell r="M405" t="str">
            <v>Kaji</v>
          </cell>
        </row>
        <row r="406">
          <cell r="A406" t="str">
            <v>KS-0378</v>
          </cell>
          <cell r="B406">
            <v>1398.4</v>
          </cell>
          <cell r="C406">
            <v>121.6</v>
          </cell>
          <cell r="D406">
            <v>28400</v>
          </cell>
          <cell r="E406">
            <v>42136</v>
          </cell>
          <cell r="K406" t="str">
            <v>KS-0369</v>
          </cell>
          <cell r="L406">
            <v>40656</v>
          </cell>
          <cell r="M406" t="str">
            <v>Kaji</v>
          </cell>
        </row>
        <row r="407">
          <cell r="A407" t="str">
            <v>KS-0379</v>
          </cell>
          <cell r="B407">
            <v>1971.76</v>
          </cell>
          <cell r="C407">
            <v>40.24</v>
          </cell>
          <cell r="D407">
            <v>11187</v>
          </cell>
          <cell r="E407">
            <v>42148</v>
          </cell>
          <cell r="K407" t="str">
            <v>KS-0370</v>
          </cell>
          <cell r="L407">
            <v>40690</v>
          </cell>
          <cell r="M407" t="str">
            <v>Kaji</v>
          </cell>
        </row>
        <row r="408">
          <cell r="A408" t="str">
            <v>KS-0379</v>
          </cell>
          <cell r="B408">
            <v>1980</v>
          </cell>
          <cell r="C408">
            <v>20</v>
          </cell>
          <cell r="D408">
            <v>5560</v>
          </cell>
          <cell r="E408">
            <v>42125</v>
          </cell>
          <cell r="K408" t="str">
            <v>KS-0371</v>
          </cell>
          <cell r="L408">
            <v>40676</v>
          </cell>
          <cell r="M408" t="str">
            <v>Kaji</v>
          </cell>
        </row>
        <row r="409">
          <cell r="A409" t="str">
            <v>KS-0381</v>
          </cell>
          <cell r="B409">
            <v>1820.16</v>
          </cell>
          <cell r="C409">
            <v>75.84</v>
          </cell>
          <cell r="D409">
            <v>21000</v>
          </cell>
          <cell r="E409">
            <v>42149</v>
          </cell>
          <cell r="K409" t="str">
            <v>KS-0372</v>
          </cell>
          <cell r="L409">
            <v>40691</v>
          </cell>
          <cell r="M409" t="str">
            <v>Kaji</v>
          </cell>
        </row>
        <row r="410">
          <cell r="A410" t="str">
            <v>KS-0382</v>
          </cell>
          <cell r="B410">
            <v>1403.36</v>
          </cell>
          <cell r="C410">
            <v>28.64</v>
          </cell>
          <cell r="D410">
            <v>7962</v>
          </cell>
          <cell r="E410">
            <v>42131</v>
          </cell>
          <cell r="K410" t="str">
            <v>KS-0373</v>
          </cell>
          <cell r="L410">
            <v>40696</v>
          </cell>
          <cell r="M410" t="str">
            <v>Kaji</v>
          </cell>
        </row>
        <row r="411">
          <cell r="A411" t="str">
            <v>KS-0383</v>
          </cell>
          <cell r="B411">
            <v>1799.28</v>
          </cell>
          <cell r="C411">
            <v>36.72</v>
          </cell>
          <cell r="D411">
            <v>184000</v>
          </cell>
          <cell r="E411">
            <v>42146</v>
          </cell>
          <cell r="K411" t="str">
            <v>KS-0374</v>
          </cell>
          <cell r="L411">
            <v>40698</v>
          </cell>
          <cell r="M411" t="str">
            <v>Kaji</v>
          </cell>
        </row>
        <row r="412">
          <cell r="A412" t="str">
            <v>KS-0384</v>
          </cell>
          <cell r="B412">
            <v>1940</v>
          </cell>
          <cell r="C412">
            <v>60</v>
          </cell>
          <cell r="D412">
            <v>14040</v>
          </cell>
          <cell r="E412">
            <v>42155</v>
          </cell>
          <cell r="K412" t="str">
            <v>KS-0375</v>
          </cell>
          <cell r="L412">
            <v>40697</v>
          </cell>
          <cell r="M412" t="str">
            <v>Kaji</v>
          </cell>
        </row>
        <row r="413">
          <cell r="A413" t="str">
            <v>KS-0384</v>
          </cell>
          <cell r="B413">
            <v>1912.84</v>
          </cell>
          <cell r="C413">
            <v>59.16</v>
          </cell>
          <cell r="D413">
            <v>13843</v>
          </cell>
          <cell r="E413">
            <v>42147</v>
          </cell>
          <cell r="K413" t="str">
            <v>KS-0376</v>
          </cell>
          <cell r="L413">
            <v>40756</v>
          </cell>
          <cell r="M413" t="str">
            <v>Kaji</v>
          </cell>
        </row>
        <row r="414">
          <cell r="A414" t="str">
            <v>KS-0384</v>
          </cell>
          <cell r="B414">
            <v>2013.72</v>
          </cell>
          <cell r="C414">
            <v>62.28</v>
          </cell>
          <cell r="D414">
            <v>14500</v>
          </cell>
          <cell r="E414">
            <v>42142</v>
          </cell>
          <cell r="K414" t="str">
            <v>KS-0377</v>
          </cell>
          <cell r="L414">
            <v>40722</v>
          </cell>
          <cell r="M414" t="str">
            <v>Kaji</v>
          </cell>
        </row>
        <row r="415">
          <cell r="A415" t="str">
            <v>KS-0384</v>
          </cell>
          <cell r="B415">
            <v>2168.92</v>
          </cell>
          <cell r="C415">
            <v>67.08</v>
          </cell>
          <cell r="D415">
            <v>15678</v>
          </cell>
          <cell r="E415">
            <v>42137</v>
          </cell>
          <cell r="K415" t="str">
            <v>KS-0378</v>
          </cell>
          <cell r="L415">
            <v>40722</v>
          </cell>
          <cell r="M415" t="str">
            <v>Kaji</v>
          </cell>
        </row>
        <row r="416">
          <cell r="A416" t="str">
            <v>KS-0384</v>
          </cell>
          <cell r="B416">
            <v>973.75</v>
          </cell>
          <cell r="C416">
            <v>51.25</v>
          </cell>
          <cell r="D416">
            <v>318000</v>
          </cell>
          <cell r="E416">
            <v>42132</v>
          </cell>
          <cell r="K416" t="str">
            <v>KS-0379</v>
          </cell>
          <cell r="L416">
            <v>40751</v>
          </cell>
          <cell r="M416" t="str">
            <v>Kaji</v>
          </cell>
        </row>
        <row r="417">
          <cell r="A417" t="str">
            <v>KS-0384</v>
          </cell>
          <cell r="B417">
            <v>2031.36</v>
          </cell>
          <cell r="C417">
            <v>84.64</v>
          </cell>
          <cell r="D417">
            <v>19800</v>
          </cell>
          <cell r="E417">
            <v>42129</v>
          </cell>
          <cell r="K417" t="str">
            <v>KS-0380</v>
          </cell>
          <cell r="L417">
            <v>40748</v>
          </cell>
          <cell r="M417" t="str">
            <v>Kaji</v>
          </cell>
        </row>
        <row r="418">
          <cell r="A418" t="str">
            <v>KS-0385</v>
          </cell>
          <cell r="B418">
            <v>87.04</v>
          </cell>
          <cell r="C418">
            <v>40.96</v>
          </cell>
          <cell r="D418">
            <v>0</v>
          </cell>
          <cell r="E418">
            <v>42148</v>
          </cell>
          <cell r="K418" t="str">
            <v>KS-0381</v>
          </cell>
          <cell r="L418">
            <v>40798</v>
          </cell>
          <cell r="M418" t="str">
            <v>Kaji</v>
          </cell>
        </row>
        <row r="419">
          <cell r="A419" t="str">
            <v>LA-0002</v>
          </cell>
          <cell r="B419">
            <v>21</v>
          </cell>
          <cell r="C419">
            <v>39</v>
          </cell>
          <cell r="D419">
            <v>25000</v>
          </cell>
          <cell r="E419">
            <v>42154</v>
          </cell>
          <cell r="K419" t="str">
            <v>KS-0382</v>
          </cell>
          <cell r="L419">
            <v>40804</v>
          </cell>
          <cell r="M419" t="str">
            <v>Kaji</v>
          </cell>
        </row>
        <row r="420">
          <cell r="A420" t="str">
            <v>LA-0002</v>
          </cell>
          <cell r="B420">
            <v>28</v>
          </cell>
          <cell r="C420">
            <v>52</v>
          </cell>
          <cell r="D420">
            <v>21000</v>
          </cell>
          <cell r="E420">
            <v>42148</v>
          </cell>
          <cell r="K420" t="str">
            <v>KS-0383</v>
          </cell>
          <cell r="L420">
            <v>40761</v>
          </cell>
          <cell r="M420" t="str">
            <v>Kaji</v>
          </cell>
        </row>
        <row r="421">
          <cell r="A421" t="str">
            <v>LA-0002</v>
          </cell>
          <cell r="B421">
            <v>21.6</v>
          </cell>
          <cell r="C421">
            <v>50.4</v>
          </cell>
          <cell r="D421">
            <v>30000</v>
          </cell>
          <cell r="E421">
            <v>42147</v>
          </cell>
          <cell r="K421" t="str">
            <v>KS-0384</v>
          </cell>
          <cell r="L421">
            <v>40780</v>
          </cell>
          <cell r="M421" t="str">
            <v>Kaji</v>
          </cell>
        </row>
        <row r="422">
          <cell r="A422" t="str">
            <v>LA-0002</v>
          </cell>
          <cell r="B422">
            <v>7.84</v>
          </cell>
          <cell r="C422">
            <v>6.16</v>
          </cell>
          <cell r="D422">
            <v>27000</v>
          </cell>
          <cell r="E422">
            <v>42134</v>
          </cell>
          <cell r="K422" t="str">
            <v>KS-0385</v>
          </cell>
          <cell r="L422">
            <v>41522</v>
          </cell>
          <cell r="M422" t="str">
            <v>Kaji</v>
          </cell>
        </row>
        <row r="423">
          <cell r="A423" t="str">
            <v>LA-0002</v>
          </cell>
          <cell r="B423">
            <v>6.16</v>
          </cell>
          <cell r="C423">
            <v>4.84</v>
          </cell>
          <cell r="D423">
            <v>33000</v>
          </cell>
          <cell r="E423">
            <v>42127</v>
          </cell>
          <cell r="K423" t="str">
            <v>KS-0386</v>
          </cell>
          <cell r="L423" t="str">
            <v>27/5/2013</v>
          </cell>
          <cell r="M423" t="str">
            <v>Kaji</v>
          </cell>
        </row>
        <row r="424">
          <cell r="A424" t="str">
            <v>LA-0003</v>
          </cell>
          <cell r="B424">
            <v>183.6</v>
          </cell>
          <cell r="C424">
            <v>20.399999999999999</v>
          </cell>
          <cell r="D424">
            <v>29000</v>
          </cell>
          <cell r="E424">
            <v>42152</v>
          </cell>
          <cell r="K424" t="str">
            <v>KS-0387</v>
          </cell>
          <cell r="L424">
            <v>41702</v>
          </cell>
          <cell r="M424" t="str">
            <v>Kaji</v>
          </cell>
        </row>
        <row r="425">
          <cell r="A425" t="str">
            <v>LA-0003</v>
          </cell>
          <cell r="B425">
            <v>194.4</v>
          </cell>
          <cell r="C425">
            <v>21.6</v>
          </cell>
          <cell r="D425">
            <v>31000</v>
          </cell>
          <cell r="E425">
            <v>42146</v>
          </cell>
          <cell r="K425" t="str">
            <v>LA-0001A</v>
          </cell>
          <cell r="L425">
            <v>33025</v>
          </cell>
          <cell r="M425" t="str">
            <v>Langkap</v>
          </cell>
        </row>
        <row r="426">
          <cell r="A426" t="str">
            <v>LA-0003</v>
          </cell>
          <cell r="B426">
            <v>221.4</v>
          </cell>
          <cell r="C426">
            <v>24.6</v>
          </cell>
          <cell r="D426">
            <v>25000</v>
          </cell>
          <cell r="E426">
            <v>42134</v>
          </cell>
          <cell r="K426" t="str">
            <v>LA-0002</v>
          </cell>
          <cell r="L426">
            <v>32905</v>
          </cell>
          <cell r="M426" t="str">
            <v>Langkap</v>
          </cell>
        </row>
        <row r="427">
          <cell r="A427" t="str">
            <v>LA-0003</v>
          </cell>
          <cell r="B427">
            <v>184.5</v>
          </cell>
          <cell r="C427">
            <v>20.5</v>
          </cell>
          <cell r="D427">
            <v>20000</v>
          </cell>
          <cell r="E427">
            <v>42130</v>
          </cell>
          <cell r="K427" t="str">
            <v>LA-0003</v>
          </cell>
          <cell r="L427">
            <v>32843</v>
          </cell>
          <cell r="M427" t="str">
            <v>Langkap</v>
          </cell>
        </row>
        <row r="428">
          <cell r="A428" t="str">
            <v>LA-0003</v>
          </cell>
          <cell r="B428">
            <v>180</v>
          </cell>
          <cell r="C428">
            <v>20</v>
          </cell>
          <cell r="D428">
            <v>23000</v>
          </cell>
          <cell r="E428">
            <v>42128</v>
          </cell>
          <cell r="K428" t="str">
            <v>LA-0004</v>
          </cell>
          <cell r="L428">
            <v>32905</v>
          </cell>
          <cell r="M428" t="str">
            <v>Langkap</v>
          </cell>
        </row>
        <row r="429">
          <cell r="A429" t="str">
            <v>LA-0003</v>
          </cell>
          <cell r="B429">
            <v>205.2</v>
          </cell>
          <cell r="C429">
            <v>22.8</v>
          </cell>
          <cell r="D429">
            <v>23000</v>
          </cell>
          <cell r="E429">
            <v>42125</v>
          </cell>
          <cell r="K429" t="str">
            <v>LA-0005</v>
          </cell>
          <cell r="L429">
            <v>32843</v>
          </cell>
          <cell r="M429" t="str">
            <v>Langkap</v>
          </cell>
        </row>
        <row r="430">
          <cell r="A430" t="str">
            <v>LA-0011A</v>
          </cell>
          <cell r="B430">
            <v>353.28</v>
          </cell>
          <cell r="C430">
            <v>30.72</v>
          </cell>
          <cell r="D430">
            <v>34000</v>
          </cell>
          <cell r="E430">
            <v>42154</v>
          </cell>
          <cell r="K430" t="str">
            <v>LA-0006</v>
          </cell>
          <cell r="L430">
            <v>33086</v>
          </cell>
          <cell r="M430" t="str">
            <v>Langkap</v>
          </cell>
        </row>
        <row r="431">
          <cell r="A431" t="str">
            <v>LA-0011A</v>
          </cell>
          <cell r="B431">
            <v>353.28</v>
          </cell>
          <cell r="C431">
            <v>30.72</v>
          </cell>
          <cell r="D431">
            <v>25000</v>
          </cell>
          <cell r="E431">
            <v>42148</v>
          </cell>
          <cell r="K431" t="str">
            <v>LA-0007</v>
          </cell>
          <cell r="L431">
            <v>33117</v>
          </cell>
          <cell r="M431" t="str">
            <v>Langkap</v>
          </cell>
        </row>
        <row r="432">
          <cell r="A432" t="str">
            <v>LA-0011A</v>
          </cell>
          <cell r="B432">
            <v>370.76</v>
          </cell>
          <cell r="C432">
            <v>32.24</v>
          </cell>
          <cell r="D432">
            <v>47000</v>
          </cell>
          <cell r="E432">
            <v>42140</v>
          </cell>
          <cell r="K432" t="str">
            <v>LA-0008</v>
          </cell>
          <cell r="L432">
            <v>33117</v>
          </cell>
          <cell r="M432" t="str">
            <v>Langkap</v>
          </cell>
        </row>
        <row r="433">
          <cell r="A433" t="str">
            <v>LA-0011A</v>
          </cell>
          <cell r="B433">
            <v>342.24</v>
          </cell>
          <cell r="C433">
            <v>29.76</v>
          </cell>
          <cell r="D433">
            <v>31000</v>
          </cell>
          <cell r="E433">
            <v>42131</v>
          </cell>
          <cell r="K433" t="str">
            <v>LA-0009</v>
          </cell>
          <cell r="L433">
            <v>33147</v>
          </cell>
          <cell r="M433" t="str">
            <v>Langkap</v>
          </cell>
        </row>
        <row r="434">
          <cell r="A434" t="str">
            <v>LA-0011A</v>
          </cell>
          <cell r="B434">
            <v>349.6</v>
          </cell>
          <cell r="C434">
            <v>30.4</v>
          </cell>
          <cell r="D434">
            <v>29000</v>
          </cell>
          <cell r="E434">
            <v>42126</v>
          </cell>
          <cell r="K434" t="str">
            <v>LA-0010</v>
          </cell>
          <cell r="L434">
            <v>33208</v>
          </cell>
          <cell r="M434" t="str">
            <v>Langkap</v>
          </cell>
        </row>
        <row r="435">
          <cell r="A435" t="str">
            <v>LA-0018</v>
          </cell>
          <cell r="B435">
            <v>209.76</v>
          </cell>
          <cell r="C435">
            <v>66.239999999999995</v>
          </cell>
          <cell r="D435">
            <v>33000</v>
          </cell>
          <cell r="E435">
            <v>42151</v>
          </cell>
          <cell r="K435" t="str">
            <v>LA-0011A</v>
          </cell>
          <cell r="L435">
            <v>33329</v>
          </cell>
          <cell r="M435" t="str">
            <v>Langkap</v>
          </cell>
        </row>
        <row r="436">
          <cell r="A436" t="str">
            <v>LA-0018</v>
          </cell>
          <cell r="B436">
            <v>212.04</v>
          </cell>
          <cell r="C436">
            <v>66.959999999999994</v>
          </cell>
          <cell r="D436">
            <v>24000</v>
          </cell>
          <cell r="E436">
            <v>42145</v>
          </cell>
          <cell r="K436" t="str">
            <v>LA-0012</v>
          </cell>
          <cell r="L436">
            <v>33298</v>
          </cell>
          <cell r="M436" t="str">
            <v>Langkap</v>
          </cell>
        </row>
        <row r="437">
          <cell r="A437" t="str">
            <v>LA-0018</v>
          </cell>
          <cell r="B437">
            <v>225.72</v>
          </cell>
          <cell r="C437">
            <v>71.28</v>
          </cell>
          <cell r="D437">
            <v>39000</v>
          </cell>
          <cell r="E437">
            <v>42141</v>
          </cell>
          <cell r="K437" t="str">
            <v>LA-0013</v>
          </cell>
          <cell r="L437">
            <v>33451</v>
          </cell>
          <cell r="M437" t="str">
            <v>Langkap</v>
          </cell>
        </row>
        <row r="438">
          <cell r="A438" t="str">
            <v>LA-0018</v>
          </cell>
          <cell r="B438">
            <v>212.8</v>
          </cell>
          <cell r="C438">
            <v>67.2</v>
          </cell>
          <cell r="D438">
            <v>26000</v>
          </cell>
          <cell r="E438">
            <v>42136</v>
          </cell>
          <cell r="K438" t="str">
            <v>LA-0014</v>
          </cell>
          <cell r="L438">
            <v>33482</v>
          </cell>
          <cell r="M438" t="str">
            <v>Langkap</v>
          </cell>
        </row>
        <row r="439">
          <cell r="A439" t="str">
            <v>LA-0018</v>
          </cell>
          <cell r="B439">
            <v>200.08</v>
          </cell>
          <cell r="C439">
            <v>43.92</v>
          </cell>
          <cell r="D439">
            <v>21000</v>
          </cell>
          <cell r="E439">
            <v>42131</v>
          </cell>
          <cell r="K439" t="str">
            <v>LA-0015</v>
          </cell>
          <cell r="L439">
            <v>33512</v>
          </cell>
          <cell r="M439" t="str">
            <v>Langkap</v>
          </cell>
        </row>
        <row r="440">
          <cell r="A440" t="str">
            <v>LA-0021</v>
          </cell>
          <cell r="B440">
            <v>196</v>
          </cell>
          <cell r="C440">
            <v>84</v>
          </cell>
          <cell r="D440">
            <v>33000</v>
          </cell>
          <cell r="E440">
            <v>42153</v>
          </cell>
          <cell r="K440" t="str">
            <v>LA-0016</v>
          </cell>
          <cell r="L440">
            <v>33604</v>
          </cell>
          <cell r="M440" t="str">
            <v>Langkap</v>
          </cell>
        </row>
        <row r="441">
          <cell r="A441" t="str">
            <v>LA-0021</v>
          </cell>
          <cell r="B441">
            <v>185.5</v>
          </cell>
          <cell r="C441">
            <v>79.5</v>
          </cell>
          <cell r="D441">
            <v>28000</v>
          </cell>
          <cell r="E441">
            <v>42147</v>
          </cell>
          <cell r="K441" t="str">
            <v>LA-0017</v>
          </cell>
          <cell r="L441">
            <v>33635</v>
          </cell>
          <cell r="M441" t="str">
            <v>Langkap</v>
          </cell>
        </row>
        <row r="442">
          <cell r="A442" t="str">
            <v>LA-0021</v>
          </cell>
          <cell r="B442">
            <v>193.2</v>
          </cell>
          <cell r="C442">
            <v>82.8</v>
          </cell>
          <cell r="D442">
            <v>40000</v>
          </cell>
          <cell r="E442">
            <v>42142</v>
          </cell>
          <cell r="K442" t="str">
            <v>LA-0018</v>
          </cell>
          <cell r="L442">
            <v>35247</v>
          </cell>
          <cell r="M442" t="str">
            <v>Langkap</v>
          </cell>
        </row>
        <row r="443">
          <cell r="A443" t="str">
            <v>LA-0021</v>
          </cell>
          <cell r="B443">
            <v>201.6</v>
          </cell>
          <cell r="C443">
            <v>86.4</v>
          </cell>
          <cell r="D443">
            <v>26000</v>
          </cell>
          <cell r="E443">
            <v>42137</v>
          </cell>
          <cell r="K443" t="str">
            <v>LA-0019</v>
          </cell>
          <cell r="L443">
            <v>35278</v>
          </cell>
          <cell r="M443" t="str">
            <v>Langkap</v>
          </cell>
        </row>
        <row r="444">
          <cell r="A444" t="str">
            <v>LA-0021</v>
          </cell>
          <cell r="B444">
            <v>179.2</v>
          </cell>
          <cell r="C444">
            <v>76.8</v>
          </cell>
          <cell r="D444">
            <v>24000</v>
          </cell>
          <cell r="E444">
            <v>42132</v>
          </cell>
          <cell r="K444" t="str">
            <v>LA-0020</v>
          </cell>
          <cell r="L444">
            <v>35521</v>
          </cell>
          <cell r="M444" t="str">
            <v>Langkap</v>
          </cell>
        </row>
        <row r="445">
          <cell r="A445" t="str">
            <v>LA-0021</v>
          </cell>
          <cell r="B445">
            <v>207.9</v>
          </cell>
          <cell r="C445">
            <v>89.1</v>
          </cell>
          <cell r="D445">
            <v>26000</v>
          </cell>
          <cell r="E445">
            <v>42130</v>
          </cell>
          <cell r="K445" t="str">
            <v>LA-0021</v>
          </cell>
          <cell r="L445">
            <v>38613</v>
          </cell>
          <cell r="M445" t="str">
            <v>Langkap</v>
          </cell>
        </row>
        <row r="446">
          <cell r="A446" t="str">
            <v>LA-0021</v>
          </cell>
          <cell r="B446">
            <v>178.75</v>
          </cell>
          <cell r="C446">
            <v>96.25</v>
          </cell>
          <cell r="D446">
            <v>25000</v>
          </cell>
          <cell r="E446">
            <v>42128</v>
          </cell>
          <cell r="K446" t="str">
            <v>LA-0022</v>
          </cell>
          <cell r="L446">
            <v>38616</v>
          </cell>
          <cell r="M446" t="str">
            <v>Langkap</v>
          </cell>
        </row>
        <row r="447">
          <cell r="A447" t="str">
            <v>LA-0023</v>
          </cell>
          <cell r="B447">
            <v>1.5</v>
          </cell>
          <cell r="C447">
            <v>1.5</v>
          </cell>
          <cell r="D447">
            <v>29000</v>
          </cell>
          <cell r="E447">
            <v>42137</v>
          </cell>
          <cell r="K447" t="str">
            <v>LA-0023</v>
          </cell>
          <cell r="L447">
            <v>38633</v>
          </cell>
          <cell r="M447" t="str">
            <v>Langkap</v>
          </cell>
        </row>
        <row r="448">
          <cell r="A448" t="str">
            <v>LA-0024</v>
          </cell>
          <cell r="B448">
            <v>54.9</v>
          </cell>
          <cell r="C448">
            <v>35.1</v>
          </cell>
          <cell r="D448">
            <v>25000</v>
          </cell>
          <cell r="E448">
            <v>42153</v>
          </cell>
          <cell r="K448" t="str">
            <v>LA-0024</v>
          </cell>
          <cell r="L448">
            <v>39142</v>
          </cell>
          <cell r="M448" t="str">
            <v>Langkap</v>
          </cell>
        </row>
        <row r="449">
          <cell r="A449" t="str">
            <v>LA-0024</v>
          </cell>
          <cell r="B449">
            <v>58.56</v>
          </cell>
          <cell r="C449">
            <v>37.44</v>
          </cell>
          <cell r="D449">
            <v>26000</v>
          </cell>
          <cell r="E449">
            <v>42147</v>
          </cell>
          <cell r="K449" t="str">
            <v>LA-0025</v>
          </cell>
          <cell r="L449">
            <v>39108</v>
          </cell>
          <cell r="M449" t="str">
            <v>Langkap</v>
          </cell>
        </row>
        <row r="450">
          <cell r="A450" t="str">
            <v>LA-0024</v>
          </cell>
          <cell r="B450">
            <v>53.68</v>
          </cell>
          <cell r="C450">
            <v>34.32</v>
          </cell>
          <cell r="D450">
            <v>26000</v>
          </cell>
          <cell r="E450">
            <v>42144</v>
          </cell>
          <cell r="K450" t="str">
            <v>LA-0026</v>
          </cell>
          <cell r="L450">
            <v>39711</v>
          </cell>
          <cell r="M450" t="str">
            <v>Langkap</v>
          </cell>
        </row>
        <row r="451">
          <cell r="A451" t="str">
            <v>LA-0024</v>
          </cell>
          <cell r="B451">
            <v>76</v>
          </cell>
          <cell r="C451">
            <v>0</v>
          </cell>
          <cell r="D451">
            <v>25000</v>
          </cell>
          <cell r="E451">
            <v>42139</v>
          </cell>
          <cell r="K451" t="str">
            <v>LA-0027</v>
          </cell>
          <cell r="L451">
            <v>39812</v>
          </cell>
          <cell r="M451" t="str">
            <v>Langkap</v>
          </cell>
        </row>
        <row r="452">
          <cell r="A452" t="str">
            <v>LA-0025</v>
          </cell>
          <cell r="B452">
            <v>358.56</v>
          </cell>
          <cell r="C452">
            <v>73.44</v>
          </cell>
          <cell r="D452">
            <v>33000</v>
          </cell>
          <cell r="E452">
            <v>42154</v>
          </cell>
          <cell r="K452" t="str">
            <v>LA-0028</v>
          </cell>
          <cell r="L452">
            <v>39854</v>
          </cell>
          <cell r="M452" t="str">
            <v>Langkap</v>
          </cell>
        </row>
        <row r="453">
          <cell r="A453" t="str">
            <v>LA-0025</v>
          </cell>
          <cell r="B453">
            <v>364.8</v>
          </cell>
          <cell r="C453">
            <v>91.2</v>
          </cell>
          <cell r="D453">
            <v>27000</v>
          </cell>
          <cell r="E453">
            <v>42151</v>
          </cell>
          <cell r="K453" t="str">
            <v>LA-0029</v>
          </cell>
          <cell r="L453">
            <v>39954</v>
          </cell>
          <cell r="M453" t="str">
            <v>Langkap</v>
          </cell>
        </row>
        <row r="454">
          <cell r="A454" t="str">
            <v>LA-0025</v>
          </cell>
          <cell r="B454">
            <v>408</v>
          </cell>
          <cell r="C454">
            <v>72</v>
          </cell>
          <cell r="D454">
            <v>29000</v>
          </cell>
          <cell r="E454">
            <v>42149</v>
          </cell>
          <cell r="K454" t="str">
            <v>LA-0030</v>
          </cell>
          <cell r="L454">
            <v>39941</v>
          </cell>
          <cell r="M454" t="str">
            <v>Langkap</v>
          </cell>
        </row>
        <row r="455">
          <cell r="A455" t="str">
            <v>LA-0025</v>
          </cell>
          <cell r="B455">
            <v>346.8</v>
          </cell>
          <cell r="C455">
            <v>61.2</v>
          </cell>
          <cell r="D455">
            <v>33000</v>
          </cell>
          <cell r="E455">
            <v>42145</v>
          </cell>
          <cell r="K455" t="str">
            <v>LA-0031</v>
          </cell>
          <cell r="L455">
            <v>40299</v>
          </cell>
          <cell r="M455" t="str">
            <v>Langkap</v>
          </cell>
        </row>
        <row r="456">
          <cell r="A456" t="str">
            <v>LA-0025</v>
          </cell>
          <cell r="B456">
            <v>331.1</v>
          </cell>
          <cell r="C456">
            <v>53.9</v>
          </cell>
          <cell r="D456">
            <v>20000</v>
          </cell>
          <cell r="E456">
            <v>42142</v>
          </cell>
          <cell r="K456" t="str">
            <v>LA-0032</v>
          </cell>
          <cell r="L456">
            <v>40350</v>
          </cell>
          <cell r="M456" t="str">
            <v>Langkap</v>
          </cell>
        </row>
        <row r="457">
          <cell r="A457" t="str">
            <v>LA-0025</v>
          </cell>
          <cell r="B457">
            <v>309.76</v>
          </cell>
          <cell r="C457">
            <v>42.24</v>
          </cell>
          <cell r="D457">
            <v>37000</v>
          </cell>
          <cell r="E457">
            <v>42138</v>
          </cell>
          <cell r="K457" t="str">
            <v>LA-0033</v>
          </cell>
          <cell r="L457">
            <v>40428</v>
          </cell>
          <cell r="M457" t="str">
            <v>Langkap</v>
          </cell>
        </row>
        <row r="458">
          <cell r="A458" t="str">
            <v>LA-0025</v>
          </cell>
          <cell r="B458">
            <v>307.8</v>
          </cell>
          <cell r="C458">
            <v>34.200000000000003</v>
          </cell>
          <cell r="D458">
            <v>27000</v>
          </cell>
          <cell r="E458">
            <v>42135</v>
          </cell>
          <cell r="K458" t="str">
            <v>LA-0034</v>
          </cell>
          <cell r="L458">
            <v>40403</v>
          </cell>
          <cell r="M458" t="str">
            <v>Langkap</v>
          </cell>
        </row>
        <row r="459">
          <cell r="A459" t="str">
            <v>LA-0025</v>
          </cell>
          <cell r="B459">
            <v>320</v>
          </cell>
          <cell r="C459">
            <v>0</v>
          </cell>
          <cell r="D459">
            <v>26000</v>
          </cell>
          <cell r="E459">
            <v>42133</v>
          </cell>
          <cell r="K459" t="str">
            <v>LA-0035</v>
          </cell>
          <cell r="L459">
            <v>40623</v>
          </cell>
          <cell r="M459" t="str">
            <v>Langkap</v>
          </cell>
        </row>
        <row r="460">
          <cell r="A460" t="str">
            <v>LA-0026</v>
          </cell>
          <cell r="B460">
            <v>375.36</v>
          </cell>
          <cell r="C460">
            <v>32.64</v>
          </cell>
          <cell r="D460">
            <v>42000</v>
          </cell>
          <cell r="E460">
            <v>42152</v>
          </cell>
          <cell r="K460" t="str">
            <v>RBB-0001</v>
          </cell>
          <cell r="L460">
            <v>38367</v>
          </cell>
          <cell r="M460" t="str">
            <v>Rimbabat</v>
          </cell>
        </row>
        <row r="461">
          <cell r="A461" t="str">
            <v>LA-0026</v>
          </cell>
          <cell r="B461">
            <v>320.16000000000003</v>
          </cell>
          <cell r="C461">
            <v>27.84</v>
          </cell>
          <cell r="D461">
            <v>36000</v>
          </cell>
          <cell r="E461">
            <v>42143</v>
          </cell>
          <cell r="K461" t="str">
            <v>RBB-0003</v>
          </cell>
          <cell r="L461">
            <v>38418</v>
          </cell>
          <cell r="M461" t="str">
            <v>Rimbabat</v>
          </cell>
        </row>
        <row r="462">
          <cell r="A462" t="str">
            <v>LA-0026</v>
          </cell>
          <cell r="B462">
            <v>300</v>
          </cell>
          <cell r="C462">
            <v>0</v>
          </cell>
          <cell r="D462">
            <v>31000</v>
          </cell>
          <cell r="E462">
            <v>42137</v>
          </cell>
          <cell r="K462" t="str">
            <v>RBB-0004</v>
          </cell>
          <cell r="L462">
            <v>38412</v>
          </cell>
          <cell r="M462" t="str">
            <v>Rimbabat</v>
          </cell>
        </row>
        <row r="463">
          <cell r="A463" t="str">
            <v>LA-0026</v>
          </cell>
          <cell r="B463">
            <v>237.82</v>
          </cell>
          <cell r="C463">
            <v>15.18</v>
          </cell>
          <cell r="D463">
            <v>28000</v>
          </cell>
          <cell r="E463">
            <v>42127</v>
          </cell>
          <cell r="K463" t="str">
            <v>RBB-0005</v>
          </cell>
          <cell r="L463">
            <v>40528</v>
          </cell>
          <cell r="M463" t="str">
            <v>Rimbabat</v>
          </cell>
        </row>
        <row r="464">
          <cell r="A464" t="str">
            <v>LA-0027</v>
          </cell>
          <cell r="B464">
            <v>126.72</v>
          </cell>
          <cell r="C464">
            <v>137.28</v>
          </cell>
          <cell r="D464">
            <v>38000</v>
          </cell>
          <cell r="E464">
            <v>42155</v>
          </cell>
          <cell r="K464" t="str">
            <v>RMB-0001</v>
          </cell>
          <cell r="L464">
            <v>40162</v>
          </cell>
          <cell r="M464" t="str">
            <v>Rumbi</v>
          </cell>
        </row>
        <row r="465">
          <cell r="A465" t="str">
            <v>LA-0027</v>
          </cell>
          <cell r="B465">
            <v>130.56</v>
          </cell>
          <cell r="C465">
            <v>141.44</v>
          </cell>
          <cell r="D465">
            <v>26000</v>
          </cell>
          <cell r="E465">
            <v>42150</v>
          </cell>
          <cell r="K465" t="str">
            <v>RMB-0002</v>
          </cell>
          <cell r="L465">
            <v>41214</v>
          </cell>
          <cell r="M465" t="str">
            <v>Rumbi</v>
          </cell>
        </row>
        <row r="466">
          <cell r="A466" t="str">
            <v>LA-0027</v>
          </cell>
          <cell r="B466">
            <v>125.28</v>
          </cell>
          <cell r="C466">
            <v>135.72</v>
          </cell>
          <cell r="D466">
            <v>76000</v>
          </cell>
          <cell r="E466">
            <v>42144</v>
          </cell>
          <cell r="K466" t="str">
            <v>RMB-0003</v>
          </cell>
          <cell r="L466">
            <v>41275</v>
          </cell>
          <cell r="M466" t="str">
            <v>Rumbi</v>
          </cell>
        </row>
        <row r="467">
          <cell r="A467" t="str">
            <v>LA-0027</v>
          </cell>
          <cell r="B467">
            <v>132</v>
          </cell>
          <cell r="C467">
            <v>132</v>
          </cell>
          <cell r="D467">
            <v>71000</v>
          </cell>
          <cell r="E467">
            <v>42141</v>
          </cell>
          <cell r="K467" t="str">
            <v>ST-0001</v>
          </cell>
          <cell r="L467">
            <v>39889</v>
          </cell>
          <cell r="M467" t="str">
            <v>South Tabuan</v>
          </cell>
        </row>
        <row r="468">
          <cell r="A468" t="str">
            <v>LA-0027</v>
          </cell>
          <cell r="B468">
            <v>151.32</v>
          </cell>
          <cell r="C468">
            <v>139.68</v>
          </cell>
          <cell r="D468">
            <v>14000</v>
          </cell>
          <cell r="E468">
            <v>42136</v>
          </cell>
          <cell r="K468" t="str">
            <v>ST-0002</v>
          </cell>
          <cell r="L468">
            <v>40787</v>
          </cell>
          <cell r="M468" t="str">
            <v>South Tabuan</v>
          </cell>
        </row>
        <row r="469">
          <cell r="A469" t="str">
            <v>LA-0027</v>
          </cell>
          <cell r="B469">
            <v>129.6</v>
          </cell>
          <cell r="C469">
            <v>158.4</v>
          </cell>
          <cell r="D469">
            <v>27000</v>
          </cell>
          <cell r="E469">
            <v>42133</v>
          </cell>
          <cell r="K469" t="str">
            <v>ST-0003</v>
          </cell>
          <cell r="L469">
            <v>40787</v>
          </cell>
          <cell r="M469" t="str">
            <v>South Tabuan</v>
          </cell>
        </row>
        <row r="470">
          <cell r="A470" t="str">
            <v>LA-0027</v>
          </cell>
          <cell r="B470">
            <v>167.4</v>
          </cell>
          <cell r="C470">
            <v>102.6</v>
          </cell>
          <cell r="D470">
            <v>29000</v>
          </cell>
          <cell r="E470">
            <v>42129</v>
          </cell>
          <cell r="K470" t="str">
            <v>ST-0004</v>
          </cell>
          <cell r="L470">
            <v>40787</v>
          </cell>
          <cell r="M470" t="str">
            <v>South Tabuan</v>
          </cell>
        </row>
        <row r="471">
          <cell r="A471" t="str">
            <v>LA-0030</v>
          </cell>
          <cell r="B471">
            <v>13.6</v>
          </cell>
          <cell r="C471">
            <v>54.4</v>
          </cell>
          <cell r="D471">
            <v>23000</v>
          </cell>
          <cell r="E471">
            <v>42150</v>
          </cell>
          <cell r="K471" t="str">
            <v>ST-0005</v>
          </cell>
          <cell r="L471">
            <v>40787</v>
          </cell>
          <cell r="M471" t="str">
            <v>South Tabuan</v>
          </cell>
        </row>
        <row r="472">
          <cell r="A472" t="str">
            <v>LA-0030</v>
          </cell>
          <cell r="B472">
            <v>17.600000000000001</v>
          </cell>
          <cell r="C472">
            <v>70.400000000000006</v>
          </cell>
          <cell r="D472">
            <v>31000</v>
          </cell>
          <cell r="E472">
            <v>42143</v>
          </cell>
          <cell r="K472" t="str">
            <v>TK-0001</v>
          </cell>
          <cell r="L472">
            <v>39384</v>
          </cell>
          <cell r="M472" t="str">
            <v>Kaji</v>
          </cell>
        </row>
        <row r="473">
          <cell r="A473" t="str">
            <v>LA-0030</v>
          </cell>
          <cell r="B473">
            <v>14.4</v>
          </cell>
          <cell r="C473">
            <v>57.6</v>
          </cell>
          <cell r="D473">
            <v>17000</v>
          </cell>
          <cell r="E473">
            <v>42140</v>
          </cell>
          <cell r="K473" t="str">
            <v>TN-0001</v>
          </cell>
          <cell r="L473">
            <v>35065</v>
          </cell>
          <cell r="M473" t="str">
            <v>Tabuan</v>
          </cell>
        </row>
        <row r="474">
          <cell r="A474" t="str">
            <v>LA-0030</v>
          </cell>
          <cell r="B474">
            <v>9.6</v>
          </cell>
          <cell r="C474">
            <v>38.4</v>
          </cell>
          <cell r="D474">
            <v>33000</v>
          </cell>
          <cell r="E474">
            <v>42138</v>
          </cell>
          <cell r="K474" t="str">
            <v>TN-0002</v>
          </cell>
          <cell r="L474">
            <v>35065</v>
          </cell>
          <cell r="M474" t="str">
            <v>Tabuan</v>
          </cell>
        </row>
        <row r="475">
          <cell r="A475" t="str">
            <v>LA-0030</v>
          </cell>
          <cell r="B475">
            <v>19.2</v>
          </cell>
          <cell r="C475">
            <v>76.8</v>
          </cell>
          <cell r="D475">
            <v>23000</v>
          </cell>
          <cell r="E475">
            <v>42135</v>
          </cell>
          <cell r="K475" t="str">
            <v>TN-0003</v>
          </cell>
          <cell r="L475">
            <v>35065</v>
          </cell>
          <cell r="M475" t="str">
            <v>Tabuan</v>
          </cell>
        </row>
        <row r="476">
          <cell r="A476" t="str">
            <v>LA-0030</v>
          </cell>
          <cell r="B476">
            <v>16.600000000000001</v>
          </cell>
          <cell r="C476">
            <v>66.400000000000006</v>
          </cell>
          <cell r="D476">
            <v>21000</v>
          </cell>
          <cell r="E476">
            <v>42129</v>
          </cell>
          <cell r="K476" t="str">
            <v>TN-0004</v>
          </cell>
          <cell r="L476">
            <v>35065</v>
          </cell>
          <cell r="M476" t="str">
            <v>Tabuan</v>
          </cell>
        </row>
        <row r="477">
          <cell r="A477" t="str">
            <v>LA-0030</v>
          </cell>
          <cell r="B477">
            <v>15.4</v>
          </cell>
          <cell r="C477">
            <v>61.6</v>
          </cell>
          <cell r="D477">
            <v>32000</v>
          </cell>
          <cell r="E477">
            <v>42125</v>
          </cell>
          <cell r="K477" t="str">
            <v>TN-0005</v>
          </cell>
          <cell r="L477">
            <v>35065</v>
          </cell>
          <cell r="M477" t="str">
            <v>Tabuan</v>
          </cell>
        </row>
        <row r="478">
          <cell r="A478" t="str">
            <v>RBB-0001</v>
          </cell>
          <cell r="B478">
            <v>0.96</v>
          </cell>
          <cell r="C478">
            <v>23.04</v>
          </cell>
          <cell r="D478">
            <v>41000</v>
          </cell>
          <cell r="E478">
            <v>42150</v>
          </cell>
          <cell r="K478" t="str">
            <v>TN-0006</v>
          </cell>
          <cell r="L478">
            <v>35065</v>
          </cell>
          <cell r="M478" t="str">
            <v>Tabuan</v>
          </cell>
        </row>
        <row r="479">
          <cell r="A479" t="str">
            <v>RBB-0003</v>
          </cell>
          <cell r="B479">
            <v>0.48</v>
          </cell>
          <cell r="C479">
            <v>23.52</v>
          </cell>
          <cell r="D479">
            <v>41000</v>
          </cell>
          <cell r="E479">
            <v>42150</v>
          </cell>
          <cell r="K479" t="str">
            <v>TN-0007</v>
          </cell>
          <cell r="L479">
            <v>35065</v>
          </cell>
          <cell r="M479" t="str">
            <v>Tabuan</v>
          </cell>
        </row>
        <row r="480">
          <cell r="A480" t="str">
            <v>RBB-0005</v>
          </cell>
          <cell r="B480">
            <v>8.16</v>
          </cell>
          <cell r="C480">
            <v>59.84</v>
          </cell>
          <cell r="D480">
            <v>35000</v>
          </cell>
          <cell r="E480">
            <v>42151</v>
          </cell>
          <cell r="K480" t="str">
            <v>TN-0008</v>
          </cell>
          <cell r="L480">
            <v>35065</v>
          </cell>
          <cell r="M480" t="str">
            <v>Tabuan</v>
          </cell>
        </row>
        <row r="481">
          <cell r="A481" t="str">
            <v>RMB-0001</v>
          </cell>
          <cell r="B481">
            <v>4.2</v>
          </cell>
          <cell r="C481">
            <v>30.8</v>
          </cell>
          <cell r="D481">
            <v>47000</v>
          </cell>
          <cell r="E481">
            <v>42155</v>
          </cell>
          <cell r="K481" t="str">
            <v>TN-0009</v>
          </cell>
          <cell r="L481">
            <v>35065</v>
          </cell>
          <cell r="M481" t="str">
            <v>Tabuan</v>
          </cell>
        </row>
        <row r="482">
          <cell r="A482" t="str">
            <v>RMB-0002</v>
          </cell>
          <cell r="B482">
            <v>57.6</v>
          </cell>
          <cell r="C482">
            <v>38.4</v>
          </cell>
          <cell r="D482">
            <v>28000</v>
          </cell>
          <cell r="E482">
            <v>42150</v>
          </cell>
          <cell r="K482" t="str">
            <v>TN-0010</v>
          </cell>
          <cell r="L482">
            <v>35065</v>
          </cell>
          <cell r="M482" t="str">
            <v>Tabuan</v>
          </cell>
        </row>
        <row r="483">
          <cell r="A483" t="str">
            <v>RMB-0002</v>
          </cell>
          <cell r="B483">
            <v>24</v>
          </cell>
          <cell r="C483">
            <v>16</v>
          </cell>
          <cell r="D483">
            <v>10000</v>
          </cell>
          <cell r="E483">
            <v>42149</v>
          </cell>
          <cell r="K483" t="str">
            <v>TN-0011</v>
          </cell>
          <cell r="L483">
            <v>35065</v>
          </cell>
          <cell r="M483" t="str">
            <v>Tabuan</v>
          </cell>
        </row>
        <row r="484">
          <cell r="A484" t="str">
            <v>RMB-0002</v>
          </cell>
          <cell r="B484">
            <v>50.4</v>
          </cell>
          <cell r="C484">
            <v>33.6</v>
          </cell>
          <cell r="D484">
            <v>39000</v>
          </cell>
          <cell r="E484">
            <v>42146</v>
          </cell>
          <cell r="K484" t="str">
            <v>TN-0012</v>
          </cell>
          <cell r="L484">
            <v>35065</v>
          </cell>
          <cell r="M484" t="str">
            <v>Tabuan</v>
          </cell>
        </row>
        <row r="485">
          <cell r="A485" t="str">
            <v>RMB-0003</v>
          </cell>
          <cell r="B485">
            <v>7.2</v>
          </cell>
          <cell r="C485">
            <v>4.8</v>
          </cell>
          <cell r="D485">
            <v>32000</v>
          </cell>
          <cell r="E485">
            <v>42148</v>
          </cell>
          <cell r="K485" t="str">
            <v>TN-0013</v>
          </cell>
          <cell r="L485">
            <v>41061</v>
          </cell>
          <cell r="M485" t="str">
            <v>Tabuan</v>
          </cell>
        </row>
        <row r="486">
          <cell r="A486" t="str">
            <v>TN-0003</v>
          </cell>
          <cell r="B486">
            <v>6.24</v>
          </cell>
          <cell r="C486">
            <v>19.760000000000002</v>
          </cell>
          <cell r="D486">
            <v>9000</v>
          </cell>
          <cell r="E486">
            <v>42155</v>
          </cell>
          <cell r="K486" t="str">
            <v>TN-0014</v>
          </cell>
          <cell r="L486">
            <v>41244</v>
          </cell>
          <cell r="M486" t="str">
            <v>Tabuan</v>
          </cell>
        </row>
        <row r="487">
          <cell r="A487" t="str">
            <v>TN-0003</v>
          </cell>
          <cell r="B487">
            <v>7.2</v>
          </cell>
          <cell r="C487">
            <v>22.8</v>
          </cell>
          <cell r="D487">
            <v>13000</v>
          </cell>
          <cell r="E487">
            <v>42150</v>
          </cell>
          <cell r="K487" t="str">
            <v>TN-0015</v>
          </cell>
          <cell r="L487">
            <v>41244</v>
          </cell>
          <cell r="M487" t="str">
            <v>Tabuan</v>
          </cell>
        </row>
        <row r="488">
          <cell r="A488" t="str">
            <v>TN-0003</v>
          </cell>
          <cell r="B488">
            <v>6.96</v>
          </cell>
          <cell r="C488">
            <v>22.04</v>
          </cell>
          <cell r="D488">
            <v>12000</v>
          </cell>
          <cell r="E488">
            <v>42147</v>
          </cell>
          <cell r="K488" t="str">
            <v>WI-0001</v>
          </cell>
          <cell r="L488">
            <v>41214</v>
          </cell>
          <cell r="M488" t="str">
            <v>West Iliran</v>
          </cell>
        </row>
        <row r="489">
          <cell r="A489" t="str">
            <v>TN-0003</v>
          </cell>
          <cell r="B489">
            <v>7.2</v>
          </cell>
          <cell r="C489">
            <v>22.8</v>
          </cell>
          <cell r="D489">
            <v>13000</v>
          </cell>
          <cell r="E489">
            <v>42145</v>
          </cell>
          <cell r="K489" t="str">
            <v>WI-0002</v>
          </cell>
          <cell r="L489">
            <v>39540</v>
          </cell>
          <cell r="M489" t="str">
            <v>West Iliran</v>
          </cell>
        </row>
        <row r="490">
          <cell r="A490" t="str">
            <v>TN-0003</v>
          </cell>
          <cell r="B490">
            <v>5.52</v>
          </cell>
          <cell r="C490">
            <v>17.48</v>
          </cell>
          <cell r="D490">
            <v>13000</v>
          </cell>
          <cell r="E490">
            <v>42142</v>
          </cell>
          <cell r="K490" t="str">
            <v>WI-0003</v>
          </cell>
          <cell r="L490">
            <v>40339</v>
          </cell>
          <cell r="M490" t="str">
            <v>West Iliran</v>
          </cell>
        </row>
        <row r="491">
          <cell r="A491" t="str">
            <v>TN-0003</v>
          </cell>
          <cell r="B491">
            <v>5.76</v>
          </cell>
          <cell r="C491">
            <v>18.239999999999998</v>
          </cell>
          <cell r="D491">
            <v>6000</v>
          </cell>
          <cell r="E491">
            <v>42139</v>
          </cell>
          <cell r="K491" t="str">
            <v>WI-0004</v>
          </cell>
          <cell r="L491">
            <v>39779</v>
          </cell>
          <cell r="M491" t="str">
            <v>West Iliran</v>
          </cell>
        </row>
        <row r="492">
          <cell r="A492" t="str">
            <v>TN-0003</v>
          </cell>
          <cell r="B492">
            <v>7.2</v>
          </cell>
          <cell r="C492">
            <v>22.8</v>
          </cell>
          <cell r="D492">
            <v>13000</v>
          </cell>
          <cell r="E492">
            <v>42135</v>
          </cell>
          <cell r="K492" t="str">
            <v>WI-0005</v>
          </cell>
          <cell r="L492">
            <v>39994</v>
          </cell>
          <cell r="M492" t="str">
            <v>West Iliran</v>
          </cell>
        </row>
        <row r="493">
          <cell r="A493" t="str">
            <v>TN-0003</v>
          </cell>
          <cell r="B493">
            <v>6.48</v>
          </cell>
          <cell r="C493">
            <v>20.52</v>
          </cell>
          <cell r="D493">
            <v>13000</v>
          </cell>
          <cell r="E493">
            <v>42132</v>
          </cell>
          <cell r="K493" t="str">
            <v>WI-0006</v>
          </cell>
          <cell r="L493">
            <v>39965</v>
          </cell>
          <cell r="M493" t="str">
            <v/>
          </cell>
        </row>
        <row r="494">
          <cell r="A494" t="str">
            <v>TN-0003</v>
          </cell>
          <cell r="B494">
            <v>6.24</v>
          </cell>
          <cell r="C494">
            <v>19.760000000000002</v>
          </cell>
          <cell r="D494">
            <v>12000</v>
          </cell>
          <cell r="E494">
            <v>42130</v>
          </cell>
        </row>
        <row r="495">
          <cell r="A495" t="str">
            <v>TN-0003</v>
          </cell>
          <cell r="B495">
            <v>6.72</v>
          </cell>
          <cell r="C495">
            <v>21.28</v>
          </cell>
          <cell r="D495">
            <v>12000</v>
          </cell>
          <cell r="E495">
            <v>42127</v>
          </cell>
        </row>
        <row r="496">
          <cell r="A496" t="str">
            <v>TN-0004</v>
          </cell>
          <cell r="B496">
            <v>208.32</v>
          </cell>
          <cell r="C496">
            <v>39.68</v>
          </cell>
          <cell r="D496">
            <v>8000</v>
          </cell>
          <cell r="E496">
            <v>42151</v>
          </cell>
        </row>
        <row r="497">
          <cell r="A497" t="str">
            <v>TN-0004</v>
          </cell>
          <cell r="B497">
            <v>187.86</v>
          </cell>
          <cell r="C497">
            <v>14.14</v>
          </cell>
          <cell r="D497">
            <v>19000</v>
          </cell>
          <cell r="E497">
            <v>42148</v>
          </cell>
        </row>
        <row r="498">
          <cell r="A498" t="str">
            <v>TN-0006</v>
          </cell>
          <cell r="B498">
            <v>285.52</v>
          </cell>
          <cell r="C498">
            <v>46.48</v>
          </cell>
          <cell r="D498">
            <v>9000</v>
          </cell>
          <cell r="E498">
            <v>42154</v>
          </cell>
        </row>
        <row r="499">
          <cell r="A499" t="str">
            <v>TN-0006</v>
          </cell>
          <cell r="B499">
            <v>282.94</v>
          </cell>
          <cell r="C499">
            <v>46.06</v>
          </cell>
          <cell r="D499">
            <v>10000</v>
          </cell>
          <cell r="E499">
            <v>42153</v>
          </cell>
        </row>
        <row r="500">
          <cell r="A500" t="str">
            <v>TN-0006</v>
          </cell>
          <cell r="B500">
            <v>378.4</v>
          </cell>
          <cell r="C500">
            <v>61.6</v>
          </cell>
          <cell r="D500">
            <v>6000</v>
          </cell>
          <cell r="E500">
            <v>42149</v>
          </cell>
        </row>
        <row r="501">
          <cell r="A501" t="str">
            <v>TN-0006</v>
          </cell>
          <cell r="B501">
            <v>258</v>
          </cell>
          <cell r="C501">
            <v>42</v>
          </cell>
          <cell r="D501">
            <v>10000</v>
          </cell>
          <cell r="E501">
            <v>42144</v>
          </cell>
        </row>
        <row r="502">
          <cell r="A502" t="str">
            <v>TN-0006</v>
          </cell>
          <cell r="B502">
            <v>258</v>
          </cell>
          <cell r="C502">
            <v>42</v>
          </cell>
          <cell r="D502">
            <v>13000</v>
          </cell>
          <cell r="E502">
            <v>42141</v>
          </cell>
        </row>
        <row r="503">
          <cell r="A503" t="str">
            <v>TN-0006</v>
          </cell>
          <cell r="B503">
            <v>333.68</v>
          </cell>
          <cell r="C503">
            <v>54.32</v>
          </cell>
          <cell r="D503">
            <v>10000</v>
          </cell>
          <cell r="E503">
            <v>42137</v>
          </cell>
        </row>
        <row r="504">
          <cell r="A504" t="str">
            <v>TN-0006</v>
          </cell>
          <cell r="B504">
            <v>302.72000000000003</v>
          </cell>
          <cell r="C504">
            <v>49.28</v>
          </cell>
          <cell r="D504">
            <v>10000</v>
          </cell>
          <cell r="E504">
            <v>42134</v>
          </cell>
        </row>
        <row r="505">
          <cell r="A505" t="str">
            <v>TN-0006</v>
          </cell>
          <cell r="B505">
            <v>261.44</v>
          </cell>
          <cell r="C505">
            <v>42.56</v>
          </cell>
          <cell r="D505">
            <v>10000</v>
          </cell>
          <cell r="E505">
            <v>42130</v>
          </cell>
        </row>
        <row r="506">
          <cell r="A506" t="str">
            <v>TN-0006</v>
          </cell>
          <cell r="B506">
            <v>288.95999999999998</v>
          </cell>
          <cell r="C506">
            <v>47.04</v>
          </cell>
          <cell r="D506">
            <v>9000</v>
          </cell>
          <cell r="E506">
            <v>42127</v>
          </cell>
        </row>
        <row r="507">
          <cell r="A507" t="str">
            <v>TN-0007</v>
          </cell>
          <cell r="B507">
            <v>5.95</v>
          </cell>
          <cell r="C507">
            <v>11.05</v>
          </cell>
          <cell r="D507">
            <v>9000</v>
          </cell>
          <cell r="E507">
            <v>42153</v>
          </cell>
        </row>
        <row r="508">
          <cell r="A508" t="str">
            <v>TN-0007</v>
          </cell>
          <cell r="B508">
            <v>7</v>
          </cell>
          <cell r="C508">
            <v>13</v>
          </cell>
          <cell r="D508">
            <v>13000</v>
          </cell>
          <cell r="E508">
            <v>42149</v>
          </cell>
        </row>
        <row r="509">
          <cell r="A509" t="str">
            <v>TN-0007</v>
          </cell>
          <cell r="B509">
            <v>6.3</v>
          </cell>
          <cell r="C509">
            <v>11.7</v>
          </cell>
          <cell r="D509">
            <v>10000</v>
          </cell>
          <cell r="E509">
            <v>42146</v>
          </cell>
        </row>
        <row r="510">
          <cell r="A510" t="str">
            <v>TN-0007</v>
          </cell>
          <cell r="B510">
            <v>7</v>
          </cell>
          <cell r="C510">
            <v>13</v>
          </cell>
          <cell r="D510">
            <v>14000</v>
          </cell>
          <cell r="E510">
            <v>42143</v>
          </cell>
        </row>
        <row r="511">
          <cell r="A511" t="str">
            <v>TN-0007</v>
          </cell>
          <cell r="B511">
            <v>6.65</v>
          </cell>
          <cell r="C511">
            <v>12.35</v>
          </cell>
          <cell r="D511">
            <v>18000</v>
          </cell>
          <cell r="E511">
            <v>42140</v>
          </cell>
        </row>
        <row r="512">
          <cell r="A512" t="str">
            <v>TN-0007</v>
          </cell>
          <cell r="B512">
            <v>6.3</v>
          </cell>
          <cell r="C512">
            <v>11.7</v>
          </cell>
          <cell r="D512">
            <v>13000</v>
          </cell>
          <cell r="E512">
            <v>42138</v>
          </cell>
        </row>
        <row r="513">
          <cell r="A513" t="str">
            <v>TN-0007</v>
          </cell>
          <cell r="B513">
            <v>2.7</v>
          </cell>
          <cell r="C513">
            <v>15.3</v>
          </cell>
          <cell r="D513">
            <v>11000</v>
          </cell>
          <cell r="E513">
            <v>42136</v>
          </cell>
        </row>
        <row r="514">
          <cell r="A514" t="str">
            <v>TN-0007</v>
          </cell>
          <cell r="B514">
            <v>5.95</v>
          </cell>
          <cell r="C514">
            <v>11.05</v>
          </cell>
          <cell r="D514">
            <v>10000</v>
          </cell>
          <cell r="E514">
            <v>42133</v>
          </cell>
        </row>
        <row r="515">
          <cell r="A515" t="str">
            <v>TN-0007</v>
          </cell>
          <cell r="B515">
            <v>6.3</v>
          </cell>
          <cell r="C515">
            <v>11.7</v>
          </cell>
          <cell r="D515">
            <v>10000</v>
          </cell>
          <cell r="E515">
            <v>42129</v>
          </cell>
        </row>
        <row r="516">
          <cell r="A516" t="str">
            <v>TN-0007</v>
          </cell>
          <cell r="B516">
            <v>4.55</v>
          </cell>
          <cell r="C516">
            <v>8.4499999999999993</v>
          </cell>
          <cell r="D516">
            <v>6000</v>
          </cell>
          <cell r="E516">
            <v>42125</v>
          </cell>
        </row>
        <row r="517">
          <cell r="A517" t="str">
            <v>TN-0009</v>
          </cell>
          <cell r="B517">
            <v>30.36</v>
          </cell>
          <cell r="C517">
            <v>13.64</v>
          </cell>
          <cell r="D517">
            <v>32000</v>
          </cell>
          <cell r="E517">
            <v>42155</v>
          </cell>
        </row>
        <row r="518">
          <cell r="A518" t="str">
            <v>TN-0009</v>
          </cell>
          <cell r="B518">
            <v>27.6</v>
          </cell>
          <cell r="C518">
            <v>12.4</v>
          </cell>
          <cell r="D518">
            <v>11000</v>
          </cell>
          <cell r="E518">
            <v>42150</v>
          </cell>
        </row>
        <row r="519">
          <cell r="A519" t="str">
            <v>TN-0009</v>
          </cell>
          <cell r="B519">
            <v>32.159999999999997</v>
          </cell>
          <cell r="C519">
            <v>15.84</v>
          </cell>
          <cell r="D519">
            <v>10000</v>
          </cell>
          <cell r="E519">
            <v>42146</v>
          </cell>
        </row>
        <row r="520">
          <cell r="A520" t="str">
            <v>TN-0009</v>
          </cell>
          <cell r="B520">
            <v>21.44</v>
          </cell>
          <cell r="C520">
            <v>10.56</v>
          </cell>
          <cell r="D520">
            <v>15000</v>
          </cell>
          <cell r="E520">
            <v>42143</v>
          </cell>
        </row>
        <row r="521">
          <cell r="A521" t="str">
            <v>TN-0009</v>
          </cell>
          <cell r="B521">
            <v>26.8</v>
          </cell>
          <cell r="C521">
            <v>13.2</v>
          </cell>
          <cell r="D521">
            <v>25000</v>
          </cell>
          <cell r="E521">
            <v>42140</v>
          </cell>
        </row>
        <row r="522">
          <cell r="A522" t="str">
            <v>TN-0009</v>
          </cell>
          <cell r="B522">
            <v>32.159999999999997</v>
          </cell>
          <cell r="C522">
            <v>15.84</v>
          </cell>
          <cell r="D522">
            <v>13000</v>
          </cell>
          <cell r="E522">
            <v>42138</v>
          </cell>
        </row>
        <row r="523">
          <cell r="A523" t="str">
            <v>TN-0009</v>
          </cell>
          <cell r="B523">
            <v>34.840000000000003</v>
          </cell>
          <cell r="C523">
            <v>17.16</v>
          </cell>
          <cell r="D523">
            <v>10000</v>
          </cell>
          <cell r="E523">
            <v>42136</v>
          </cell>
        </row>
        <row r="524">
          <cell r="A524" t="str">
            <v>TN-0009</v>
          </cell>
          <cell r="B524">
            <v>28.8</v>
          </cell>
          <cell r="C524">
            <v>19.2</v>
          </cell>
          <cell r="D524">
            <v>13000</v>
          </cell>
          <cell r="E524">
            <v>42133</v>
          </cell>
        </row>
        <row r="525">
          <cell r="A525" t="str">
            <v>TN-0009</v>
          </cell>
          <cell r="B525">
            <v>31.2</v>
          </cell>
          <cell r="C525">
            <v>20.8</v>
          </cell>
          <cell r="D525">
            <v>12000</v>
          </cell>
          <cell r="E525">
            <v>42131</v>
          </cell>
        </row>
        <row r="526">
          <cell r="A526" t="str">
            <v>TN-0009</v>
          </cell>
          <cell r="B526">
            <v>28.8</v>
          </cell>
          <cell r="C526">
            <v>19.2</v>
          </cell>
          <cell r="D526">
            <v>13000</v>
          </cell>
          <cell r="E526">
            <v>42128</v>
          </cell>
        </row>
        <row r="527">
          <cell r="A527" t="str">
            <v>TN-0009</v>
          </cell>
          <cell r="B527">
            <v>22.2</v>
          </cell>
          <cell r="C527">
            <v>14.8</v>
          </cell>
          <cell r="D527">
            <v>7000</v>
          </cell>
          <cell r="E527">
            <v>42125</v>
          </cell>
        </row>
        <row r="528">
          <cell r="A528" t="str">
            <v>TN-0011</v>
          </cell>
          <cell r="B528">
            <v>600.4</v>
          </cell>
          <cell r="C528">
            <v>31.6</v>
          </cell>
          <cell r="D528">
            <v>12000</v>
          </cell>
          <cell r="E528">
            <v>42152</v>
          </cell>
        </row>
        <row r="529">
          <cell r="A529" t="str">
            <v>TN-0011</v>
          </cell>
          <cell r="B529">
            <v>592.79999999999995</v>
          </cell>
          <cell r="C529">
            <v>31.2</v>
          </cell>
          <cell r="D529">
            <v>37000</v>
          </cell>
          <cell r="E529">
            <v>42148</v>
          </cell>
        </row>
        <row r="530">
          <cell r="A530" t="str">
            <v>TN-0011</v>
          </cell>
          <cell r="B530">
            <v>601.35</v>
          </cell>
          <cell r="C530">
            <v>31.65</v>
          </cell>
          <cell r="D530">
            <v>16000</v>
          </cell>
          <cell r="E530">
            <v>42144</v>
          </cell>
        </row>
        <row r="531">
          <cell r="A531" t="str">
            <v>TN-0011</v>
          </cell>
          <cell r="B531">
            <v>583.29999999999995</v>
          </cell>
          <cell r="C531">
            <v>30.7</v>
          </cell>
          <cell r="D531">
            <v>15000</v>
          </cell>
          <cell r="E531">
            <v>42141</v>
          </cell>
        </row>
        <row r="532">
          <cell r="A532" t="str">
            <v>TN-0011</v>
          </cell>
          <cell r="B532">
            <v>570</v>
          </cell>
          <cell r="C532">
            <v>30</v>
          </cell>
          <cell r="D532">
            <v>13000</v>
          </cell>
          <cell r="E532">
            <v>42139</v>
          </cell>
        </row>
        <row r="533">
          <cell r="A533" t="str">
            <v>TN-0011</v>
          </cell>
          <cell r="B533">
            <v>583.29999999999995</v>
          </cell>
          <cell r="C533">
            <v>30.7</v>
          </cell>
          <cell r="D533">
            <v>12000</v>
          </cell>
          <cell r="E533">
            <v>42135</v>
          </cell>
        </row>
        <row r="534">
          <cell r="A534" t="str">
            <v>TN-0011</v>
          </cell>
          <cell r="B534">
            <v>592.79999999999995</v>
          </cell>
          <cell r="C534">
            <v>31.2</v>
          </cell>
          <cell r="D534">
            <v>17000</v>
          </cell>
          <cell r="E534">
            <v>42132</v>
          </cell>
        </row>
        <row r="535">
          <cell r="A535" t="str">
            <v>TN-0011</v>
          </cell>
          <cell r="B535">
            <v>608</v>
          </cell>
          <cell r="C535">
            <v>32</v>
          </cell>
          <cell r="D535">
            <v>13000</v>
          </cell>
          <cell r="E535">
            <v>42129</v>
          </cell>
        </row>
        <row r="536">
          <cell r="A536" t="str">
            <v>TN-0011</v>
          </cell>
          <cell r="B536">
            <v>592.79999999999995</v>
          </cell>
          <cell r="C536">
            <v>31.2</v>
          </cell>
          <cell r="D536">
            <v>22000</v>
          </cell>
          <cell r="E536">
            <v>42126</v>
          </cell>
        </row>
        <row r="537">
          <cell r="A537" t="str">
            <v>TN-0014</v>
          </cell>
          <cell r="B537">
            <v>26.4</v>
          </cell>
          <cell r="C537">
            <v>28.6</v>
          </cell>
          <cell r="D537">
            <v>16000</v>
          </cell>
          <cell r="E537">
            <v>42151</v>
          </cell>
        </row>
        <row r="538">
          <cell r="A538" t="str">
            <v>TN-0014</v>
          </cell>
          <cell r="B538">
            <v>24</v>
          </cell>
          <cell r="C538">
            <v>36</v>
          </cell>
          <cell r="D538">
            <v>19000</v>
          </cell>
          <cell r="E538">
            <v>42147</v>
          </cell>
        </row>
        <row r="539">
          <cell r="A539" t="str">
            <v>TN-0014</v>
          </cell>
          <cell r="B539">
            <v>60</v>
          </cell>
          <cell r="C539">
            <v>0</v>
          </cell>
          <cell r="D539">
            <v>10000</v>
          </cell>
          <cell r="E539">
            <v>42145</v>
          </cell>
        </row>
        <row r="540">
          <cell r="A540" t="str">
            <v>TN-0015</v>
          </cell>
          <cell r="B540">
            <v>18</v>
          </cell>
          <cell r="C540">
            <v>42</v>
          </cell>
          <cell r="D540">
            <v>27000</v>
          </cell>
          <cell r="E540">
            <v>42134</v>
          </cell>
        </row>
        <row r="541">
          <cell r="A541" t="str">
            <v>TN-0015</v>
          </cell>
          <cell r="B541">
            <v>14.4</v>
          </cell>
          <cell r="C541">
            <v>33.6</v>
          </cell>
          <cell r="D541">
            <v>27000</v>
          </cell>
          <cell r="E541">
            <v>42131</v>
          </cell>
        </row>
        <row r="542">
          <cell r="A542" t="str">
            <v>TN-0015</v>
          </cell>
          <cell r="B542">
            <v>14.4</v>
          </cell>
          <cell r="C542">
            <v>33.6</v>
          </cell>
          <cell r="D542">
            <v>26000</v>
          </cell>
          <cell r="E542">
            <v>42126</v>
          </cell>
        </row>
        <row r="543">
          <cell r="A543" t="str">
            <v>WI-0002</v>
          </cell>
          <cell r="B543">
            <v>226.1</v>
          </cell>
          <cell r="C543">
            <v>11.9</v>
          </cell>
          <cell r="D543">
            <v>41000</v>
          </cell>
          <cell r="E543">
            <v>42139</v>
          </cell>
        </row>
        <row r="544">
          <cell r="A544" t="str">
            <v>KLB-0003</v>
          </cell>
          <cell r="B544">
            <v>8</v>
          </cell>
          <cell r="C544">
            <v>976000</v>
          </cell>
          <cell r="D544">
            <v>0</v>
          </cell>
          <cell r="E544">
            <v>41766</v>
          </cell>
        </row>
        <row r="545">
          <cell r="A545" t="str">
            <v>KS-0003</v>
          </cell>
          <cell r="B545">
            <v>45.2</v>
          </cell>
          <cell r="C545">
            <v>374</v>
          </cell>
          <cell r="D545">
            <v>858.8</v>
          </cell>
          <cell r="E545">
            <v>41967</v>
          </cell>
        </row>
        <row r="546">
          <cell r="A546" t="str">
            <v>KS-0007</v>
          </cell>
          <cell r="B546">
            <v>32</v>
          </cell>
          <cell r="C546">
            <v>843000</v>
          </cell>
          <cell r="D546">
            <v>768</v>
          </cell>
          <cell r="E546">
            <v>41785</v>
          </cell>
        </row>
        <row r="547">
          <cell r="A547" t="str">
            <v>KS-0009</v>
          </cell>
          <cell r="B547">
            <v>45.72</v>
          </cell>
          <cell r="C547">
            <v>1092000</v>
          </cell>
          <cell r="D547">
            <v>1478.28</v>
          </cell>
          <cell r="E547">
            <v>41781</v>
          </cell>
        </row>
        <row r="548">
          <cell r="A548" t="str">
            <v>KS-0061</v>
          </cell>
          <cell r="B548">
            <v>128.4</v>
          </cell>
          <cell r="C548">
            <v>140000</v>
          </cell>
          <cell r="D548">
            <v>2439.6</v>
          </cell>
          <cell r="E548">
            <v>41763</v>
          </cell>
        </row>
        <row r="549">
          <cell r="A549" t="str">
            <v>KS-0100</v>
          </cell>
          <cell r="B549">
            <v>0.01</v>
          </cell>
          <cell r="C549">
            <v>374000</v>
          </cell>
          <cell r="D549">
            <v>0</v>
          </cell>
          <cell r="E549">
            <v>41329</v>
          </cell>
        </row>
        <row r="550">
          <cell r="A550" t="str">
            <v>KS-0113</v>
          </cell>
          <cell r="B550">
            <v>52.56</v>
          </cell>
          <cell r="C550">
            <v>667000</v>
          </cell>
          <cell r="D550">
            <v>1699.44</v>
          </cell>
          <cell r="E550">
            <v>41325</v>
          </cell>
        </row>
        <row r="551">
          <cell r="A551" t="str">
            <v>KS-0130</v>
          </cell>
          <cell r="B551">
            <v>52.71</v>
          </cell>
          <cell r="C551">
            <v>227000</v>
          </cell>
          <cell r="D551">
            <v>1704.29</v>
          </cell>
          <cell r="E551">
            <v>41322</v>
          </cell>
        </row>
        <row r="552">
          <cell r="A552" t="str">
            <v>KS-0193</v>
          </cell>
          <cell r="B552">
            <v>15.52</v>
          </cell>
          <cell r="C552">
            <v>507000</v>
          </cell>
          <cell r="D552">
            <v>0.48</v>
          </cell>
          <cell r="E552">
            <v>41291</v>
          </cell>
        </row>
        <row r="553">
          <cell r="A553" t="str">
            <v>KS-0212</v>
          </cell>
          <cell r="B553">
            <v>20.100000000000001</v>
          </cell>
          <cell r="C553">
            <v>145</v>
          </cell>
          <cell r="D553">
            <v>9.9</v>
          </cell>
          <cell r="E553">
            <v>41950</v>
          </cell>
        </row>
        <row r="554">
          <cell r="A554" t="str">
            <v>KS-0249</v>
          </cell>
          <cell r="B554">
            <v>44.16</v>
          </cell>
          <cell r="C554">
            <v>206</v>
          </cell>
          <cell r="D554">
            <v>3.84</v>
          </cell>
          <cell r="E554">
            <v>41947</v>
          </cell>
        </row>
        <row r="555">
          <cell r="A555" t="str">
            <v>KS-0270</v>
          </cell>
          <cell r="B555">
            <v>53.28</v>
          </cell>
          <cell r="C555">
            <v>785000</v>
          </cell>
          <cell r="D555">
            <v>538.72</v>
          </cell>
          <cell r="E555">
            <v>41780</v>
          </cell>
        </row>
        <row r="556">
          <cell r="A556" t="str">
            <v>KS-0302</v>
          </cell>
          <cell r="B556">
            <v>51.84</v>
          </cell>
          <cell r="C556">
            <v>181000</v>
          </cell>
          <cell r="D556">
            <v>1244.1600000000001</v>
          </cell>
          <cell r="E556">
            <v>41777</v>
          </cell>
        </row>
        <row r="557">
          <cell r="A557" t="str">
            <v>KS-0313</v>
          </cell>
          <cell r="B557">
            <v>9.39</v>
          </cell>
          <cell r="C557">
            <v>676000</v>
          </cell>
          <cell r="D557">
            <v>303.61</v>
          </cell>
          <cell r="E557">
            <v>41774</v>
          </cell>
        </row>
        <row r="558">
          <cell r="A558" t="str">
            <v>KS-0320</v>
          </cell>
          <cell r="B558">
            <v>45.6</v>
          </cell>
          <cell r="C558">
            <v>540000</v>
          </cell>
          <cell r="D558">
            <v>866.4</v>
          </cell>
          <cell r="E558">
            <v>41789</v>
          </cell>
        </row>
        <row r="559">
          <cell r="A559" t="str">
            <v>KS-0321</v>
          </cell>
          <cell r="B559">
            <v>17.52</v>
          </cell>
          <cell r="C559">
            <v>306000</v>
          </cell>
          <cell r="D559">
            <v>858.48</v>
          </cell>
          <cell r="E559">
            <v>41786</v>
          </cell>
        </row>
        <row r="560">
          <cell r="A560" t="str">
            <v>KS-0323</v>
          </cell>
          <cell r="B560">
            <v>22.72</v>
          </cell>
          <cell r="C560">
            <v>564000</v>
          </cell>
          <cell r="D560">
            <v>545.28</v>
          </cell>
          <cell r="E560">
            <v>41788</v>
          </cell>
        </row>
        <row r="561">
          <cell r="A561" t="str">
            <v>KS-0325</v>
          </cell>
          <cell r="B561">
            <v>37.119999999999997</v>
          </cell>
          <cell r="C561">
            <v>1327000</v>
          </cell>
          <cell r="D561">
            <v>890.88</v>
          </cell>
          <cell r="E561">
            <v>41780</v>
          </cell>
        </row>
        <row r="562">
          <cell r="A562" t="str">
            <v>KS-0343</v>
          </cell>
          <cell r="B562">
            <v>26.6</v>
          </cell>
          <cell r="C562">
            <v>1230000</v>
          </cell>
          <cell r="D562">
            <v>505.4</v>
          </cell>
          <cell r="E562">
            <v>41784</v>
          </cell>
        </row>
        <row r="563">
          <cell r="A563" t="str">
            <v>KS-0366</v>
          </cell>
          <cell r="B563">
            <v>6.88</v>
          </cell>
          <cell r="C563">
            <v>290</v>
          </cell>
          <cell r="D563">
            <v>165.12</v>
          </cell>
          <cell r="E563">
            <v>41968</v>
          </cell>
        </row>
        <row r="564">
          <cell r="A564" t="str">
            <v>LA-0034</v>
          </cell>
          <cell r="B564">
            <v>18</v>
          </cell>
          <cell r="C564">
            <v>17000</v>
          </cell>
          <cell r="D564">
            <v>102</v>
          </cell>
          <cell r="E564">
            <v>41479</v>
          </cell>
        </row>
        <row r="565">
          <cell r="A565" t="str">
            <v>LA-0035</v>
          </cell>
          <cell r="B565">
            <v>6.4</v>
          </cell>
          <cell r="C565">
            <v>23000</v>
          </cell>
          <cell r="D565">
            <v>57.6</v>
          </cell>
          <cell r="E565">
            <v>41790</v>
          </cell>
        </row>
        <row r="566">
          <cell r="A566" t="str">
            <v>WI-0003</v>
          </cell>
          <cell r="B566">
            <v>14.04</v>
          </cell>
          <cell r="C566">
            <v>40000</v>
          </cell>
          <cell r="D566">
            <v>141.96</v>
          </cell>
          <cell r="E566">
            <v>41785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 Group"/>
      <sheetName val="Well Info"/>
      <sheetName val="Parent Network"/>
      <sheetName val="Well Test"/>
      <sheetName val="Durasi Produksi"/>
      <sheetName val="Entitas"/>
      <sheetName val="Lifting Oil"/>
      <sheetName val="Lifting Gas"/>
      <sheetName val="Oil"/>
      <sheetName val="Gas"/>
      <sheetName val="Status"/>
    </sheetNames>
    <sheetDataSet>
      <sheetData sheetId="0"/>
      <sheetData sheetId="1">
        <row r="14">
          <cell r="A14" t="str">
            <v>KG-0001</v>
          </cell>
          <cell r="B14" t="str">
            <v>104°09'7.16"E</v>
          </cell>
          <cell r="C14" t="str">
            <v>2°43'44.19"S</v>
          </cell>
          <cell r="D14" t="str">
            <v>Musi Banyuasin</v>
          </cell>
        </row>
        <row r="15">
          <cell r="A15" t="str">
            <v>KG-0002</v>
          </cell>
          <cell r="B15" t="str">
            <v>104°09'13.47"E</v>
          </cell>
          <cell r="C15" t="str">
            <v>2°43'30.63"S</v>
          </cell>
          <cell r="D15" t="str">
            <v>Musi Banyuasin</v>
          </cell>
        </row>
        <row r="16">
          <cell r="A16" t="str">
            <v>KG-0003</v>
          </cell>
          <cell r="B16" t="str">
            <v>104°09'24.51"E</v>
          </cell>
          <cell r="C16" t="str">
            <v>2°43'40.07"S</v>
          </cell>
          <cell r="D16" t="str">
            <v>Musi Banyuasin</v>
          </cell>
        </row>
        <row r="17">
          <cell r="A17" t="str">
            <v>KG-0004</v>
          </cell>
          <cell r="B17" t="str">
            <v>104°09'7.60"E</v>
          </cell>
          <cell r="C17" t="str">
            <v>2°43'35.84"S</v>
          </cell>
          <cell r="D17" t="str">
            <v>Musi Banyuasin</v>
          </cell>
        </row>
        <row r="18">
          <cell r="A18" t="str">
            <v>KG-0005</v>
          </cell>
          <cell r="B18" t="str">
            <v>104°08'52.86"E</v>
          </cell>
          <cell r="C18" t="str">
            <v>2°43'39.00"S</v>
          </cell>
          <cell r="D18" t="str">
            <v>Musi Banyuasin</v>
          </cell>
        </row>
        <row r="19">
          <cell r="A19" t="str">
            <v>KG-0006</v>
          </cell>
          <cell r="B19" t="str">
            <v>104°09'12.48"E</v>
          </cell>
          <cell r="C19" t="str">
            <v>2°43'43.71"S</v>
          </cell>
          <cell r="D19" t="str">
            <v>Musi Banyuasin</v>
          </cell>
        </row>
        <row r="20">
          <cell r="A20" t="str">
            <v>KG-0007</v>
          </cell>
          <cell r="B20" t="str">
            <v>104°09'5.25"E</v>
          </cell>
          <cell r="C20" t="str">
            <v>2°43'42.28"S</v>
          </cell>
          <cell r="D20" t="str">
            <v>Musi Banyuasin</v>
          </cell>
        </row>
        <row r="21">
          <cell r="A21" t="str">
            <v>KG-0008</v>
          </cell>
          <cell r="B21" t="str">
            <v>104°09'26.85"E</v>
          </cell>
          <cell r="C21" t="str">
            <v>2°43'48.63"S</v>
          </cell>
          <cell r="D21" t="str">
            <v>Musi Banyuasin</v>
          </cell>
        </row>
        <row r="22">
          <cell r="A22" t="str">
            <v>KG-0009</v>
          </cell>
          <cell r="B22" t="str">
            <v>104°09'20.80"E</v>
          </cell>
          <cell r="C22" t="str">
            <v>2°43'43.20"S</v>
          </cell>
          <cell r="D22" t="str">
            <v>Musi Banyuasin</v>
          </cell>
        </row>
        <row r="23">
          <cell r="A23" t="str">
            <v>KG-0010</v>
          </cell>
          <cell r="B23" t="str">
            <v>104°09'1.54"E</v>
          </cell>
          <cell r="C23" t="str">
            <v>2°43'37.40"S</v>
          </cell>
          <cell r="D23" t="str">
            <v>Musi Banyuasin</v>
          </cell>
        </row>
        <row r="24">
          <cell r="A24" t="str">
            <v>KG-0011</v>
          </cell>
          <cell r="B24" t="str">
            <v>104°09'47.16"E</v>
          </cell>
          <cell r="C24" t="str">
            <v>2°43'57.11"S</v>
          </cell>
          <cell r="D24" t="str">
            <v>Musi Banyuasin</v>
          </cell>
        </row>
        <row r="25">
          <cell r="A25" t="str">
            <v>KG-0013</v>
          </cell>
          <cell r="B25" t="str">
            <v>104°09'38.89"E</v>
          </cell>
          <cell r="C25" t="str">
            <v>2°43'51.72"S</v>
          </cell>
          <cell r="D25" t="str">
            <v>Musi Banyuasin</v>
          </cell>
        </row>
        <row r="26">
          <cell r="A26" t="str">
            <v>KLB-0001</v>
          </cell>
          <cell r="B26" t="str">
            <v>104°00'56.17"E</v>
          </cell>
          <cell r="C26" t="str">
            <v>2°51'58.60"S</v>
          </cell>
          <cell r="D26" t="str">
            <v>Musi Banyuasin</v>
          </cell>
        </row>
        <row r="27">
          <cell r="A27" t="str">
            <v>KLB-0003</v>
          </cell>
          <cell r="B27" t="str">
            <v>104⁰00'51.756"E</v>
          </cell>
          <cell r="C27" t="str">
            <v>2⁰51'38.445"S</v>
          </cell>
          <cell r="D27" t="str">
            <v>Musi Banyuasin</v>
          </cell>
        </row>
        <row r="28">
          <cell r="A28" t="str">
            <v>KLB-0004</v>
          </cell>
          <cell r="B28" t="str">
            <v>104⁰00'52.558"E</v>
          </cell>
          <cell r="C28" t="str">
            <v>2⁰51'38.339"S</v>
          </cell>
          <cell r="D28" t="str">
            <v>Musi Banyuasin</v>
          </cell>
        </row>
        <row r="29">
          <cell r="A29" t="str">
            <v>KS-0001</v>
          </cell>
          <cell r="B29" t="str">
            <v>104°04'21.92"E</v>
          </cell>
          <cell r="C29" t="str">
            <v>2°49'14.42"S</v>
          </cell>
          <cell r="D29" t="str">
            <v>Musi Banyuasin</v>
          </cell>
        </row>
        <row r="30">
          <cell r="A30" t="str">
            <v>KS-0002</v>
          </cell>
          <cell r="B30" t="str">
            <v>104°03'48.07"E</v>
          </cell>
          <cell r="C30" t="str">
            <v>2°49'40.77"S</v>
          </cell>
          <cell r="D30" t="str">
            <v>Musi Banyuasin</v>
          </cell>
        </row>
        <row r="31">
          <cell r="A31" t="str">
            <v>KS-0003</v>
          </cell>
          <cell r="B31" t="str">
            <v>104°03'29.17"E</v>
          </cell>
          <cell r="C31" t="str">
            <v>2°48'52.21"S</v>
          </cell>
          <cell r="D31" t="str">
            <v>Musi Banyuasin</v>
          </cell>
        </row>
        <row r="32">
          <cell r="A32" t="str">
            <v>KS-0004</v>
          </cell>
          <cell r="B32" t="str">
            <v>104°01'42.50"E</v>
          </cell>
          <cell r="C32" t="str">
            <v>2°48'46.70"S</v>
          </cell>
          <cell r="D32" t="str">
            <v>Musi Banyuasin</v>
          </cell>
        </row>
        <row r="33">
          <cell r="A33" t="str">
            <v>KS-0005</v>
          </cell>
          <cell r="B33" t="str">
            <v>104°03'41.53"E</v>
          </cell>
          <cell r="C33" t="str">
            <v>2°49'18.70"S</v>
          </cell>
          <cell r="D33" t="str">
            <v>Musi Banyuasin</v>
          </cell>
        </row>
        <row r="34">
          <cell r="A34" t="str">
            <v>KS-0006</v>
          </cell>
          <cell r="B34" t="str">
            <v>104°03'41.14"E</v>
          </cell>
          <cell r="C34" t="str">
            <v>2°49'18.53"S</v>
          </cell>
          <cell r="D34" t="str">
            <v>Musi Banyuasin</v>
          </cell>
        </row>
        <row r="35">
          <cell r="A35" t="str">
            <v>KS-0007</v>
          </cell>
          <cell r="B35" t="str">
            <v>104°03'40.78"E</v>
          </cell>
          <cell r="C35" t="str">
            <v>2°49'18.42"S</v>
          </cell>
          <cell r="D35" t="str">
            <v>Musi Banyuasin</v>
          </cell>
        </row>
        <row r="36">
          <cell r="A36" t="str">
            <v>KS-0008</v>
          </cell>
          <cell r="B36" t="str">
            <v>104°03'40.41"E</v>
          </cell>
          <cell r="C36" t="str">
            <v>2°49'18.24"S</v>
          </cell>
          <cell r="D36" t="str">
            <v>Musi Banyuasin</v>
          </cell>
        </row>
        <row r="37">
          <cell r="A37" t="str">
            <v>KS-0009</v>
          </cell>
          <cell r="B37" t="str">
            <v>104°03'40.03"E</v>
          </cell>
          <cell r="C37" t="str">
            <v>2°49'18.15"S</v>
          </cell>
          <cell r="D37" t="str">
            <v>Musi Banyuasin</v>
          </cell>
        </row>
        <row r="38">
          <cell r="A38" t="str">
            <v>KS-0010</v>
          </cell>
          <cell r="B38" t="str">
            <v>104°03'39.66"E</v>
          </cell>
          <cell r="C38" t="str">
            <v>2°49'18.02"S</v>
          </cell>
          <cell r="D38" t="str">
            <v>Musi Banyuasin</v>
          </cell>
        </row>
        <row r="39">
          <cell r="A39" t="str">
            <v>KS-0011</v>
          </cell>
          <cell r="B39" t="str">
            <v>104°03'39.31"E</v>
          </cell>
          <cell r="C39" t="str">
            <v>2°49'17.78"S</v>
          </cell>
          <cell r="D39" t="str">
            <v>Musi Banyuasin</v>
          </cell>
        </row>
        <row r="40">
          <cell r="A40" t="str">
            <v>KS-0012</v>
          </cell>
          <cell r="B40" t="str">
            <v>104°03'38.92"E</v>
          </cell>
          <cell r="C40" t="str">
            <v>2°49'17.61"S</v>
          </cell>
          <cell r="D40" t="str">
            <v>Musi Banyuasin</v>
          </cell>
        </row>
        <row r="41">
          <cell r="A41" t="str">
            <v>KS-0013</v>
          </cell>
          <cell r="B41" t="str">
            <v>104°03'31.30"E</v>
          </cell>
          <cell r="C41" t="str">
            <v>2°49'53.20"S</v>
          </cell>
          <cell r="D41" t="str">
            <v>Musi Banyuasin</v>
          </cell>
        </row>
        <row r="42">
          <cell r="A42" t="str">
            <v>KS-0014</v>
          </cell>
          <cell r="B42" t="str">
            <v>104°03'31.13"E</v>
          </cell>
          <cell r="C42" t="str">
            <v>2°49'53.56"S</v>
          </cell>
          <cell r="D42" t="str">
            <v>Musi Banyuasin</v>
          </cell>
        </row>
        <row r="43">
          <cell r="A43" t="str">
            <v>KS-0015</v>
          </cell>
          <cell r="B43" t="str">
            <v>104°03'30.97"E</v>
          </cell>
          <cell r="C43" t="str">
            <v>2°49'53.94"S</v>
          </cell>
          <cell r="D43" t="str">
            <v>Musi Banyuasin</v>
          </cell>
        </row>
        <row r="44">
          <cell r="A44" t="str">
            <v>KS-0016</v>
          </cell>
          <cell r="B44" t="str">
            <v>104°03'30.81"E</v>
          </cell>
          <cell r="C44" t="str">
            <v>2°49'54.33"S</v>
          </cell>
          <cell r="D44" t="str">
            <v>Musi Banyuasin</v>
          </cell>
        </row>
        <row r="45">
          <cell r="A45" t="str">
            <v>KS-0017</v>
          </cell>
          <cell r="B45" t="str">
            <v>104°03'30.69"E</v>
          </cell>
          <cell r="C45" t="str">
            <v>2°49'54.70"S</v>
          </cell>
          <cell r="D45" t="str">
            <v>Musi Banyuasin</v>
          </cell>
        </row>
        <row r="46">
          <cell r="A46" t="str">
            <v>KS-0018</v>
          </cell>
          <cell r="B46" t="str">
            <v>104°04'46.59"E</v>
          </cell>
          <cell r="C46" t="str">
            <v>2°48'52.11"S</v>
          </cell>
          <cell r="D46" t="str">
            <v>Musi Banyuasin</v>
          </cell>
        </row>
        <row r="47">
          <cell r="A47" t="str">
            <v>KS-0019</v>
          </cell>
          <cell r="B47" t="str">
            <v>104°03'45.78"E</v>
          </cell>
          <cell r="C47" t="str">
            <v>2°50'31.28"S</v>
          </cell>
          <cell r="D47" t="str">
            <v>Musi Banyuasin</v>
          </cell>
        </row>
        <row r="48">
          <cell r="A48" t="str">
            <v>KS-0020</v>
          </cell>
          <cell r="B48" t="str">
            <v>104°03'45.80"E</v>
          </cell>
          <cell r="C48" t="str">
            <v>2°50'30.88"S</v>
          </cell>
          <cell r="D48" t="str">
            <v>Musi Banyuasin</v>
          </cell>
        </row>
        <row r="49">
          <cell r="A49" t="str">
            <v>KS-0021</v>
          </cell>
          <cell r="B49" t="str">
            <v>104°03'45.82"E</v>
          </cell>
          <cell r="C49" t="str">
            <v>2°50'30.49"S</v>
          </cell>
          <cell r="D49" t="str">
            <v>Musi Banyuasin</v>
          </cell>
        </row>
        <row r="50">
          <cell r="A50" t="str">
            <v>KS-0022</v>
          </cell>
          <cell r="B50" t="str">
            <v>104°03'45.80"E</v>
          </cell>
          <cell r="C50" t="str">
            <v>2°50'30.09"S</v>
          </cell>
          <cell r="D50" t="str">
            <v>Musi Banyuasin</v>
          </cell>
        </row>
        <row r="51">
          <cell r="A51" t="str">
            <v>KS-0023</v>
          </cell>
          <cell r="B51" t="str">
            <v>104°03'45.80"E</v>
          </cell>
          <cell r="C51" t="str">
            <v>2°50'29.69"S</v>
          </cell>
          <cell r="D51" t="str">
            <v>Musi Banyuasin</v>
          </cell>
        </row>
        <row r="52">
          <cell r="A52" t="str">
            <v>KS-0024</v>
          </cell>
          <cell r="B52" t="str">
            <v>104°03'45.80"E</v>
          </cell>
          <cell r="C52" t="str">
            <v>2°50'29.29"S</v>
          </cell>
          <cell r="D52" t="str">
            <v>Musi Banyuasin</v>
          </cell>
        </row>
        <row r="53">
          <cell r="A53" t="str">
            <v>KS-0025</v>
          </cell>
          <cell r="B53" t="str">
            <v>104°02'31.78"E</v>
          </cell>
          <cell r="C53" t="str">
            <v>2°48'38.75"S</v>
          </cell>
          <cell r="D53" t="str">
            <v>Musi Banyuasin</v>
          </cell>
        </row>
        <row r="54">
          <cell r="A54" t="str">
            <v>KS-0026</v>
          </cell>
          <cell r="B54" t="str">
            <v>104°06'51.78"E</v>
          </cell>
          <cell r="C54" t="str">
            <v>2°49'50.80"S</v>
          </cell>
          <cell r="D54" t="str">
            <v>Musi Banyuasin</v>
          </cell>
        </row>
        <row r="55">
          <cell r="A55" t="str">
            <v>KS-0027</v>
          </cell>
          <cell r="B55" t="str">
            <v>104°06'59.33"E</v>
          </cell>
          <cell r="C55" t="str">
            <v>2°50'13.32"S</v>
          </cell>
          <cell r="D55" t="str">
            <v>Musi Banyuasin</v>
          </cell>
        </row>
        <row r="56">
          <cell r="A56" t="str">
            <v>KS-0028</v>
          </cell>
          <cell r="B56" t="str">
            <v>104°06'3.77"E</v>
          </cell>
          <cell r="C56" t="str">
            <v>2°49'39.09"S</v>
          </cell>
          <cell r="D56" t="str">
            <v>Musi Banyuasin</v>
          </cell>
        </row>
        <row r="57">
          <cell r="A57" t="str">
            <v>KS-0029</v>
          </cell>
          <cell r="B57" t="str">
            <v>104°07'19.52"E</v>
          </cell>
          <cell r="C57" t="str">
            <v>2°51'21.71"S</v>
          </cell>
          <cell r="D57" t="str">
            <v>Musi Banyuasin</v>
          </cell>
        </row>
        <row r="58">
          <cell r="A58" t="str">
            <v>KS-0030</v>
          </cell>
          <cell r="B58" t="str">
            <v>104°05'46.40"E</v>
          </cell>
          <cell r="C58" t="str">
            <v>2°50'17.91"S</v>
          </cell>
          <cell r="D58" t="str">
            <v>Musi Banyuasin</v>
          </cell>
        </row>
        <row r="59">
          <cell r="A59" t="str">
            <v>KS-0031</v>
          </cell>
          <cell r="B59" t="str">
            <v>104°04'17.68"E</v>
          </cell>
          <cell r="C59" t="str">
            <v>2°50'1.41"S</v>
          </cell>
          <cell r="D59" t="str">
            <v>Musi Banyuasin</v>
          </cell>
        </row>
        <row r="60">
          <cell r="A60" t="str">
            <v>KS-0032</v>
          </cell>
          <cell r="B60" t="str">
            <v>104°04'17.80"E</v>
          </cell>
          <cell r="C60" t="str">
            <v>2°50'1.79"S</v>
          </cell>
          <cell r="D60" t="str">
            <v>Musi Banyuasin</v>
          </cell>
        </row>
        <row r="61">
          <cell r="A61" t="str">
            <v>KS-0033</v>
          </cell>
          <cell r="B61" t="str">
            <v>104°04'17.92"E</v>
          </cell>
          <cell r="C61" t="str">
            <v>2°50'2.17"S</v>
          </cell>
          <cell r="D61" t="str">
            <v>Musi Banyuasin</v>
          </cell>
        </row>
        <row r="62">
          <cell r="A62" t="str">
            <v>KS-0034</v>
          </cell>
          <cell r="B62" t="str">
            <v>104°04'18.01"E</v>
          </cell>
          <cell r="C62" t="str">
            <v>2°50'2.56"S</v>
          </cell>
          <cell r="D62" t="str">
            <v>Musi Banyuasin</v>
          </cell>
        </row>
        <row r="63">
          <cell r="A63" t="str">
            <v>KS-0035</v>
          </cell>
          <cell r="B63" t="str">
            <v>104°04'18.12"E</v>
          </cell>
          <cell r="C63" t="str">
            <v>2°50'2.96"S</v>
          </cell>
          <cell r="D63" t="str">
            <v>Musi Banyuasin</v>
          </cell>
        </row>
        <row r="64">
          <cell r="A64" t="str">
            <v>KS-0036</v>
          </cell>
          <cell r="B64" t="str">
            <v>104°04'18.24"E</v>
          </cell>
          <cell r="C64" t="str">
            <v>2°50'3.36"S</v>
          </cell>
          <cell r="D64" t="str">
            <v>Musi Banyuasin</v>
          </cell>
        </row>
        <row r="65">
          <cell r="A65" t="str">
            <v>KS-0037</v>
          </cell>
          <cell r="B65" t="str">
            <v>104°04'18.36"E</v>
          </cell>
          <cell r="C65" t="str">
            <v>2°50'3.75"S</v>
          </cell>
          <cell r="D65" t="str">
            <v>Musi Banyuasin</v>
          </cell>
        </row>
        <row r="66">
          <cell r="A66" t="str">
            <v>KS-0038</v>
          </cell>
          <cell r="B66" t="str">
            <v>104°04'18.45"E</v>
          </cell>
          <cell r="C66" t="str">
            <v>2°50'4.14"S</v>
          </cell>
          <cell r="D66" t="str">
            <v>Musi Banyuasin</v>
          </cell>
        </row>
        <row r="67">
          <cell r="A67" t="str">
            <v>KS-0039</v>
          </cell>
          <cell r="B67" t="str">
            <v>104°04'35.76"E</v>
          </cell>
          <cell r="C67" t="str">
            <v>2°49'32.88"S</v>
          </cell>
          <cell r="D67" t="str">
            <v>Musi Banyuasin</v>
          </cell>
        </row>
        <row r="68">
          <cell r="A68" t="str">
            <v>KS-0040</v>
          </cell>
          <cell r="B68" t="str">
            <v>104°04'36.09"E</v>
          </cell>
          <cell r="C68" t="str">
            <v>2°49'33.11"S</v>
          </cell>
          <cell r="D68" t="str">
            <v>Musi Banyuasin</v>
          </cell>
        </row>
        <row r="69">
          <cell r="A69" t="str">
            <v>KS-0041</v>
          </cell>
          <cell r="B69" t="str">
            <v>104°04'51.98"E</v>
          </cell>
          <cell r="C69" t="str">
            <v>2°49'36.14"S</v>
          </cell>
          <cell r="D69" t="str">
            <v>Musi Banyuasin</v>
          </cell>
        </row>
        <row r="70">
          <cell r="A70" t="str">
            <v>KS-0042</v>
          </cell>
          <cell r="B70" t="str">
            <v>104°04'36.46"E</v>
          </cell>
          <cell r="C70" t="str">
            <v>2°49'33.39"S</v>
          </cell>
          <cell r="D70" t="str">
            <v>Musi Banyuasin</v>
          </cell>
        </row>
        <row r="71">
          <cell r="A71" t="str">
            <v>KS-0043</v>
          </cell>
          <cell r="B71" t="str">
            <v>104°04'36.78"E</v>
          </cell>
          <cell r="C71" t="str">
            <v>2°49'33.63"S</v>
          </cell>
          <cell r="D71" t="str">
            <v>Musi Banyuasin</v>
          </cell>
        </row>
        <row r="72">
          <cell r="A72" t="str">
            <v>KS-0044</v>
          </cell>
          <cell r="B72" t="str">
            <v>104°06'3.59"E</v>
          </cell>
          <cell r="C72" t="str">
            <v>2°49'39.89"S</v>
          </cell>
          <cell r="D72" t="str">
            <v>Musi Banyuasin</v>
          </cell>
        </row>
        <row r="73">
          <cell r="A73" t="str">
            <v>KS-0045</v>
          </cell>
          <cell r="B73" t="str">
            <v>104°06'3.49"E</v>
          </cell>
          <cell r="C73" t="str">
            <v>2°49'40.29"S</v>
          </cell>
          <cell r="D73" t="str">
            <v>Musi Banyuasin</v>
          </cell>
        </row>
        <row r="74">
          <cell r="A74" t="str">
            <v>KS-0046</v>
          </cell>
          <cell r="B74" t="str">
            <v>104°06'3.40"E</v>
          </cell>
          <cell r="C74" t="str">
            <v>2°49'40.68"S</v>
          </cell>
          <cell r="D74" t="str">
            <v>Musi Banyuasin</v>
          </cell>
        </row>
        <row r="75">
          <cell r="A75" t="str">
            <v>KS-0047</v>
          </cell>
          <cell r="B75" t="str">
            <v>104°06'3.31"E</v>
          </cell>
          <cell r="C75" t="str">
            <v>2°49'41.06"S</v>
          </cell>
          <cell r="D75" t="str">
            <v>Musi Banyuasin</v>
          </cell>
        </row>
        <row r="76">
          <cell r="A76" t="str">
            <v>KS-0048</v>
          </cell>
          <cell r="B76" t="str">
            <v>104°06'3.23"E</v>
          </cell>
          <cell r="C76" t="str">
            <v>2°49'41.48"S</v>
          </cell>
          <cell r="D76" t="str">
            <v>Musi Banyuasin</v>
          </cell>
        </row>
        <row r="77">
          <cell r="A77" t="str">
            <v>KS-0049</v>
          </cell>
          <cell r="B77" t="str">
            <v>104°03'10.95"E</v>
          </cell>
          <cell r="C77" t="str">
            <v>2°50'40.88"S</v>
          </cell>
          <cell r="D77" t="str">
            <v>Musi Banyuasin</v>
          </cell>
        </row>
        <row r="78">
          <cell r="A78" t="str">
            <v>KS-0050</v>
          </cell>
          <cell r="B78" t="str">
            <v>104°04'26.96"E</v>
          </cell>
          <cell r="C78" t="str">
            <v>2°50'56.52"S</v>
          </cell>
          <cell r="D78" t="str">
            <v>Musi Banyuasin</v>
          </cell>
        </row>
        <row r="79">
          <cell r="A79" t="str">
            <v>KS-0051</v>
          </cell>
          <cell r="B79" t="str">
            <v>104°04'27.26"E</v>
          </cell>
          <cell r="C79" t="str">
            <v>2°50'56.78"S</v>
          </cell>
          <cell r="D79" t="str">
            <v>Musi Banyuasin</v>
          </cell>
        </row>
        <row r="80">
          <cell r="A80" t="str">
            <v>KS-0052</v>
          </cell>
          <cell r="B80" t="str">
            <v>104°04'27.58"E</v>
          </cell>
          <cell r="C80" t="str">
            <v>2°50'57.05"S</v>
          </cell>
          <cell r="D80" t="str">
            <v>Musi Banyuasin</v>
          </cell>
        </row>
        <row r="81">
          <cell r="A81" t="str">
            <v>KS-0053</v>
          </cell>
          <cell r="B81" t="str">
            <v>104°03'1.26"E</v>
          </cell>
          <cell r="C81" t="str">
            <v>2°49'31.88"S</v>
          </cell>
          <cell r="D81" t="str">
            <v>Musi Banyuasin</v>
          </cell>
        </row>
        <row r="82">
          <cell r="A82" t="str">
            <v>KS-0054</v>
          </cell>
          <cell r="B82" t="str">
            <v>104°07'4.80"E</v>
          </cell>
          <cell r="C82" t="str">
            <v>2°50'35.30"S</v>
          </cell>
          <cell r="D82" t="str">
            <v>Musi Banyuasin</v>
          </cell>
        </row>
        <row r="83">
          <cell r="A83" t="str">
            <v>KS-0055</v>
          </cell>
          <cell r="B83" t="str">
            <v>104°07'5.10"E</v>
          </cell>
          <cell r="C83" t="str">
            <v>2°50'35.05"S</v>
          </cell>
          <cell r="D83" t="str">
            <v>Musi Banyuasin</v>
          </cell>
        </row>
        <row r="84">
          <cell r="A84" t="str">
            <v>KS-0056</v>
          </cell>
          <cell r="B84" t="str">
            <v>104°07'5.42"E</v>
          </cell>
          <cell r="C84" t="str">
            <v>2°50'34.79"S</v>
          </cell>
          <cell r="D84" t="str">
            <v>Musi Banyuasin</v>
          </cell>
        </row>
        <row r="85">
          <cell r="A85" t="str">
            <v>KS-0057</v>
          </cell>
          <cell r="B85" t="str">
            <v>104°07'5.73"E</v>
          </cell>
          <cell r="C85" t="str">
            <v>2°50'34.52"S</v>
          </cell>
          <cell r="D85" t="str">
            <v>Musi Banyuasin</v>
          </cell>
        </row>
        <row r="86">
          <cell r="A86" t="str">
            <v>KS-0058</v>
          </cell>
          <cell r="B86" t="str">
            <v>104°06'25.77"E</v>
          </cell>
          <cell r="C86" t="str">
            <v>2°50'32.82"S</v>
          </cell>
          <cell r="D86" t="str">
            <v>Musi Banyuasin</v>
          </cell>
        </row>
        <row r="87">
          <cell r="A87" t="str">
            <v>KS-0059</v>
          </cell>
          <cell r="B87" t="str">
            <v>104°06'38.74"E</v>
          </cell>
          <cell r="C87" t="str">
            <v>2°50'17.39"S</v>
          </cell>
          <cell r="D87" t="str">
            <v>Musi Banyuasin</v>
          </cell>
        </row>
        <row r="88">
          <cell r="A88" t="str">
            <v>KS-0060</v>
          </cell>
          <cell r="B88" t="str">
            <v>104°06'38.35"E</v>
          </cell>
          <cell r="C88" t="str">
            <v>2°50'17.50"S</v>
          </cell>
          <cell r="D88" t="str">
            <v>Musi Banyuasin</v>
          </cell>
        </row>
        <row r="89">
          <cell r="A89" t="str">
            <v>KS-0061</v>
          </cell>
          <cell r="B89" t="str">
            <v>104°06'37.95"E</v>
          </cell>
          <cell r="C89" t="str">
            <v>2°50'17.59"S</v>
          </cell>
          <cell r="D89" t="str">
            <v>Musi Banyuasin</v>
          </cell>
        </row>
        <row r="90">
          <cell r="A90" t="str">
            <v>KS-0062</v>
          </cell>
          <cell r="B90" t="str">
            <v>104°06'37.58"E</v>
          </cell>
          <cell r="C90" t="str">
            <v>2°50'17.67"S</v>
          </cell>
          <cell r="D90" t="str">
            <v>Musi Banyuasin</v>
          </cell>
        </row>
        <row r="91">
          <cell r="A91" t="str">
            <v>KS-0063</v>
          </cell>
          <cell r="B91" t="str">
            <v>104°07'6.04"E</v>
          </cell>
          <cell r="C91" t="str">
            <v>2°50'34.24"S</v>
          </cell>
          <cell r="D91" t="str">
            <v>Musi Banyuasin</v>
          </cell>
        </row>
        <row r="92">
          <cell r="A92" t="str">
            <v>KS-0064</v>
          </cell>
          <cell r="B92" t="str">
            <v>104°05'47.17"E</v>
          </cell>
          <cell r="C92" t="str">
            <v>2°50'17.61"S</v>
          </cell>
          <cell r="D92" t="str">
            <v>Musi Banyuasin</v>
          </cell>
        </row>
        <row r="93">
          <cell r="A93" t="str">
            <v>KS-0065</v>
          </cell>
          <cell r="B93" t="str">
            <v>104°05'47.54"E</v>
          </cell>
          <cell r="C93" t="str">
            <v>2°50'17.49"S</v>
          </cell>
          <cell r="D93" t="str">
            <v>Musi Banyuasin</v>
          </cell>
        </row>
        <row r="94">
          <cell r="A94" t="str">
            <v>KS-0066</v>
          </cell>
          <cell r="B94" t="str">
            <v>104°07'18.94"E</v>
          </cell>
          <cell r="C94" t="str">
            <v>2°51'22.28"S</v>
          </cell>
          <cell r="D94" t="str">
            <v>Musi Banyuasin</v>
          </cell>
        </row>
        <row r="95">
          <cell r="A95" t="str">
            <v>KS-0067</v>
          </cell>
          <cell r="B95" t="str">
            <v>104°07'18.66"E</v>
          </cell>
          <cell r="C95" t="str">
            <v>2°51'22.57"S</v>
          </cell>
          <cell r="D95" t="str">
            <v>Musi Banyuasin</v>
          </cell>
        </row>
        <row r="96">
          <cell r="A96" t="str">
            <v>KS-0068</v>
          </cell>
          <cell r="B96" t="str">
            <v>104°03'56.11"E</v>
          </cell>
          <cell r="C96" t="str">
            <v>2°51'22.03"S</v>
          </cell>
          <cell r="D96" t="str">
            <v>Musi Banyuasin</v>
          </cell>
        </row>
        <row r="97">
          <cell r="A97" t="str">
            <v>KS-0069</v>
          </cell>
          <cell r="B97" t="str">
            <v>104°03'55.68"E</v>
          </cell>
          <cell r="C97" t="str">
            <v>2°51'22.14"S</v>
          </cell>
          <cell r="D97" t="str">
            <v>Musi Banyuasin</v>
          </cell>
        </row>
        <row r="98">
          <cell r="A98" t="str">
            <v>KS-0070</v>
          </cell>
          <cell r="B98" t="str">
            <v>104°03'55.29"E</v>
          </cell>
          <cell r="C98" t="str">
            <v>2°51'22.24"S</v>
          </cell>
          <cell r="D98" t="str">
            <v>Musi Banyuasin</v>
          </cell>
        </row>
        <row r="99">
          <cell r="A99" t="str">
            <v>KS-0071</v>
          </cell>
          <cell r="B99" t="str">
            <v>104°03'54.92"E</v>
          </cell>
          <cell r="C99" t="str">
            <v>2°51'22.36"S</v>
          </cell>
          <cell r="D99" t="str">
            <v>Musi Banyuasin</v>
          </cell>
        </row>
        <row r="100">
          <cell r="A100" t="str">
            <v>KS-0072</v>
          </cell>
          <cell r="B100" t="str">
            <v>104°04'30.37"E</v>
          </cell>
          <cell r="C100" t="str">
            <v>2°51'1.42"S</v>
          </cell>
          <cell r="D100" t="str">
            <v>Musi Banyuasin</v>
          </cell>
        </row>
        <row r="101">
          <cell r="A101" t="str">
            <v>KS-0073</v>
          </cell>
          <cell r="B101" t="str">
            <v>104°04'30.28"E</v>
          </cell>
          <cell r="C101" t="str">
            <v>2°51'1.82"S</v>
          </cell>
          <cell r="D101" t="str">
            <v>Musi Banyuasin</v>
          </cell>
        </row>
        <row r="102">
          <cell r="A102" t="str">
            <v>KS-0074</v>
          </cell>
          <cell r="B102" t="str">
            <v>104°07'51.84"E</v>
          </cell>
          <cell r="C102" t="str">
            <v>2°51'38.55"S</v>
          </cell>
          <cell r="D102" t="str">
            <v>Musi Banyuasin</v>
          </cell>
        </row>
        <row r="103">
          <cell r="A103" t="str">
            <v>KS-0075</v>
          </cell>
          <cell r="B103" t="str">
            <v>104°07'52.03"E</v>
          </cell>
          <cell r="C103" t="str">
            <v>2°51'38.90"S</v>
          </cell>
          <cell r="D103" t="str">
            <v>Musi Banyuasin</v>
          </cell>
        </row>
        <row r="104">
          <cell r="A104" t="str">
            <v>KS-0076</v>
          </cell>
          <cell r="B104" t="str">
            <v>104°07'52.44"E</v>
          </cell>
          <cell r="C104" t="str">
            <v>2°51'39.60"S</v>
          </cell>
          <cell r="D104" t="str">
            <v>Musi Banyuasin</v>
          </cell>
        </row>
        <row r="105">
          <cell r="A105" t="str">
            <v>KS-0077</v>
          </cell>
          <cell r="B105" t="str">
            <v>104°07'52.65"E</v>
          </cell>
          <cell r="C105" t="str">
            <v>2°51'39.94"S</v>
          </cell>
          <cell r="D105" t="str">
            <v>Musi Banyuasin</v>
          </cell>
        </row>
        <row r="106">
          <cell r="A106" t="str">
            <v>KS-0078</v>
          </cell>
          <cell r="B106" t="str">
            <v>104°06'46.21"E</v>
          </cell>
          <cell r="C106" t="str">
            <v>2°51'21.10"S</v>
          </cell>
          <cell r="D106" t="str">
            <v>Musi Banyuasin</v>
          </cell>
        </row>
        <row r="107">
          <cell r="A107" t="str">
            <v>KS-0079</v>
          </cell>
          <cell r="B107" t="str">
            <v>104°06'46.64"E</v>
          </cell>
          <cell r="C107" t="str">
            <v>2°51'21.15"S</v>
          </cell>
          <cell r="D107" t="str">
            <v>Musi Banyuasin</v>
          </cell>
        </row>
        <row r="108">
          <cell r="A108" t="str">
            <v>KS-0080</v>
          </cell>
          <cell r="B108" t="str">
            <v>104°06'47.03"E</v>
          </cell>
          <cell r="C108" t="str">
            <v>2°51'21.23"S</v>
          </cell>
          <cell r="D108" t="str">
            <v>Musi Banyuasin</v>
          </cell>
        </row>
        <row r="109">
          <cell r="A109" t="str">
            <v>KS-0081</v>
          </cell>
          <cell r="B109" t="str">
            <v>104°06'47.43"E</v>
          </cell>
          <cell r="C109" t="str">
            <v>2°51'21.26"S</v>
          </cell>
          <cell r="D109" t="str">
            <v>Musi Banyuasin</v>
          </cell>
        </row>
        <row r="110">
          <cell r="A110" t="str">
            <v>KS-0082</v>
          </cell>
          <cell r="B110" t="str">
            <v>104°06'47.81"E</v>
          </cell>
          <cell r="C110" t="str">
            <v>2°51'21.31"S</v>
          </cell>
          <cell r="D110" t="str">
            <v>Musi Banyuasin</v>
          </cell>
        </row>
        <row r="111">
          <cell r="A111" t="str">
            <v>KS-0083</v>
          </cell>
          <cell r="B111" t="str">
            <v>104°03'0.60"E</v>
          </cell>
          <cell r="C111" t="str">
            <v>2°49'32.36"S</v>
          </cell>
          <cell r="D111" t="str">
            <v>Musi Banyuasin</v>
          </cell>
        </row>
        <row r="112">
          <cell r="A112" t="str">
            <v>KS-0084</v>
          </cell>
          <cell r="B112" t="str">
            <v>104°03'0.26"E</v>
          </cell>
          <cell r="C112" t="str">
            <v>2°49'32.58"S</v>
          </cell>
          <cell r="D112" t="str">
            <v>Musi Banyuasin</v>
          </cell>
        </row>
        <row r="113">
          <cell r="A113" t="str">
            <v>KS-0085</v>
          </cell>
          <cell r="B113" t="str">
            <v>104°02'59.94"E</v>
          </cell>
          <cell r="C113" t="str">
            <v>2°49'32.78"S</v>
          </cell>
          <cell r="D113" t="str">
            <v>Musi Banyuasin</v>
          </cell>
        </row>
        <row r="114">
          <cell r="A114" t="str">
            <v>KS-0086</v>
          </cell>
          <cell r="B114" t="str">
            <v>104°07'6.67"E</v>
          </cell>
          <cell r="C114" t="str">
            <v>2°50'33.75"S</v>
          </cell>
          <cell r="D114" t="str">
            <v>Musi Banyuasin</v>
          </cell>
        </row>
        <row r="115">
          <cell r="A115" t="str">
            <v>KS-0087</v>
          </cell>
          <cell r="B115" t="str">
            <v>104°03'10.15"E</v>
          </cell>
          <cell r="C115" t="str">
            <v>2°50'40.88"S</v>
          </cell>
          <cell r="D115" t="str">
            <v>Musi Banyuasin</v>
          </cell>
        </row>
        <row r="116">
          <cell r="A116" t="str">
            <v>KS-0088</v>
          </cell>
          <cell r="B116" t="str">
            <v>104°06'5.24"E</v>
          </cell>
          <cell r="C116" t="str">
            <v>2°50'56.22"S</v>
          </cell>
          <cell r="D116" t="str">
            <v>Musi Banyuasin</v>
          </cell>
        </row>
        <row r="117">
          <cell r="A117" t="str">
            <v>KS-0089</v>
          </cell>
          <cell r="B117" t="str">
            <v>104°06'4.88"E</v>
          </cell>
          <cell r="C117" t="str">
            <v>2°50'56.03"S</v>
          </cell>
          <cell r="D117" t="str">
            <v>Musi Banyuasin</v>
          </cell>
        </row>
        <row r="118">
          <cell r="A118" t="str">
            <v>KS-0090</v>
          </cell>
          <cell r="B118" t="str">
            <v>104°06'4.51"E</v>
          </cell>
          <cell r="C118" t="str">
            <v>2°50'55.82"S</v>
          </cell>
          <cell r="D118" t="str">
            <v>Musi Banyuasin</v>
          </cell>
        </row>
        <row r="119">
          <cell r="A119" t="str">
            <v>KS-0091</v>
          </cell>
          <cell r="B119" t="str">
            <v>104°06'4.15"E</v>
          </cell>
          <cell r="C119" t="str">
            <v>2°50'55.63"S</v>
          </cell>
          <cell r="D119" t="str">
            <v>Musi Banyuasin</v>
          </cell>
        </row>
        <row r="120">
          <cell r="A120" t="str">
            <v>KS-0092</v>
          </cell>
          <cell r="B120" t="str">
            <v>104°06'3.81"E</v>
          </cell>
          <cell r="C120" t="str">
            <v>2°50'55.42"S</v>
          </cell>
          <cell r="D120" t="str">
            <v>Musi Banyuasin</v>
          </cell>
        </row>
        <row r="121">
          <cell r="A121" t="str">
            <v>KS-0093</v>
          </cell>
          <cell r="B121" t="str">
            <v>104°06'3.46"E</v>
          </cell>
          <cell r="C121" t="str">
            <v>2°50'55.21"S</v>
          </cell>
          <cell r="D121" t="str">
            <v>Musi Banyuasin</v>
          </cell>
        </row>
        <row r="122">
          <cell r="A122" t="str">
            <v>KS-0094</v>
          </cell>
          <cell r="B122" t="str">
            <v>104°06'3.11"E</v>
          </cell>
          <cell r="C122" t="str">
            <v>2°50'55.01"S</v>
          </cell>
          <cell r="D122" t="str">
            <v>Musi Banyuasin</v>
          </cell>
        </row>
        <row r="123">
          <cell r="A123" t="str">
            <v>KS-0095</v>
          </cell>
          <cell r="B123" t="str">
            <v>104°03'6.66"E</v>
          </cell>
          <cell r="C123" t="str">
            <v>2°51'9.69"S</v>
          </cell>
          <cell r="D123" t="str">
            <v>Musi Banyuasin</v>
          </cell>
        </row>
        <row r="124">
          <cell r="A124" t="str">
            <v>KS-0096</v>
          </cell>
          <cell r="B124" t="str">
            <v>104°02'37.81"E</v>
          </cell>
          <cell r="C124" t="str">
            <v>2°48'59.16"S</v>
          </cell>
          <cell r="D124" t="str">
            <v>Musi Banyuasin</v>
          </cell>
        </row>
        <row r="125">
          <cell r="A125" t="str">
            <v>KS-0097</v>
          </cell>
          <cell r="B125" t="str">
            <v>104°02'37.68"E</v>
          </cell>
          <cell r="C125" t="str">
            <v>2°48'58.78"S</v>
          </cell>
          <cell r="D125" t="str">
            <v>Musi Banyuasin</v>
          </cell>
        </row>
        <row r="126">
          <cell r="A126" t="str">
            <v>KS-0098</v>
          </cell>
          <cell r="B126" t="str">
            <v>104°02'37.54"E</v>
          </cell>
          <cell r="C126" t="str">
            <v>2°48'58.39"S</v>
          </cell>
          <cell r="D126" t="str">
            <v>Musi Banyuasin</v>
          </cell>
        </row>
        <row r="127">
          <cell r="A127" t="str">
            <v>KS-0099</v>
          </cell>
          <cell r="B127" t="str">
            <v>104°02'37.42"E</v>
          </cell>
          <cell r="C127" t="str">
            <v>2°48'58.01"S</v>
          </cell>
          <cell r="D127" t="str">
            <v>Musi Banyuasin</v>
          </cell>
        </row>
        <row r="128">
          <cell r="A128" t="str">
            <v>KS-0100</v>
          </cell>
          <cell r="B128" t="str">
            <v>104°03'29.88"E</v>
          </cell>
          <cell r="C128" t="str">
            <v>2°48'52.61"S</v>
          </cell>
          <cell r="D128" t="str">
            <v>Musi Banyuasin</v>
          </cell>
        </row>
        <row r="129">
          <cell r="A129" t="str">
            <v>KS-0101</v>
          </cell>
          <cell r="B129" t="str">
            <v>104°03'30.23"E</v>
          </cell>
          <cell r="C129" t="str">
            <v>2°48'52.81"S</v>
          </cell>
          <cell r="D129" t="str">
            <v>Musi Banyuasin</v>
          </cell>
        </row>
        <row r="130">
          <cell r="A130" t="str">
            <v>KS-0102</v>
          </cell>
          <cell r="B130" t="str">
            <v>104°03'30.56"E</v>
          </cell>
          <cell r="C130" t="str">
            <v>2°48'53.00"S</v>
          </cell>
          <cell r="D130" t="str">
            <v>Musi Banyuasin</v>
          </cell>
        </row>
        <row r="131">
          <cell r="A131" t="str">
            <v>KS-0103</v>
          </cell>
          <cell r="B131" t="str">
            <v>104°03'30.93"E</v>
          </cell>
          <cell r="C131" t="str">
            <v>2°48'53.21"S</v>
          </cell>
          <cell r="D131" t="str">
            <v>Musi Banyuasin</v>
          </cell>
        </row>
        <row r="132">
          <cell r="A132" t="str">
            <v>KS-0104</v>
          </cell>
          <cell r="B132" t="str">
            <v>104°06'6.41"E</v>
          </cell>
          <cell r="C132" t="str">
            <v>2°50'18.97"S</v>
          </cell>
          <cell r="D132" t="str">
            <v>Musi Banyuasin</v>
          </cell>
        </row>
        <row r="133">
          <cell r="A133" t="str">
            <v>KS-0105</v>
          </cell>
          <cell r="B133" t="str">
            <v>104°07'7.30"E</v>
          </cell>
          <cell r="C133" t="str">
            <v>2°50'33.24"S</v>
          </cell>
          <cell r="D133" t="str">
            <v>Musi Banyuasin</v>
          </cell>
        </row>
        <row r="134">
          <cell r="A134" t="str">
            <v>KS-0106</v>
          </cell>
          <cell r="B134" t="str">
            <v>104°06'16.25"E</v>
          </cell>
          <cell r="C134" t="str">
            <v>2°51'51.56"S</v>
          </cell>
          <cell r="D134" t="str">
            <v>Musi Banyuasin</v>
          </cell>
        </row>
        <row r="135">
          <cell r="A135" t="str">
            <v>KS-0107</v>
          </cell>
          <cell r="B135" t="str">
            <v>104°06'3.04"E</v>
          </cell>
          <cell r="C135" t="str">
            <v>2°49'42.26"S</v>
          </cell>
          <cell r="D135" t="str">
            <v>Musi Banyuasin</v>
          </cell>
        </row>
        <row r="136">
          <cell r="A136" t="str">
            <v>KS-0108</v>
          </cell>
          <cell r="B136" t="str">
            <v>104°07'18.12"E</v>
          </cell>
          <cell r="C136" t="str">
            <v>2°51'23.11"S</v>
          </cell>
          <cell r="D136" t="str">
            <v>Musi Banyuasin</v>
          </cell>
        </row>
        <row r="137">
          <cell r="A137" t="str">
            <v>KS-0109</v>
          </cell>
          <cell r="B137" t="str">
            <v>104°07'53.06"E</v>
          </cell>
          <cell r="C137" t="str">
            <v>2°51'40.67"S</v>
          </cell>
          <cell r="D137" t="str">
            <v>Musi Banyuasin</v>
          </cell>
        </row>
        <row r="138">
          <cell r="A138" t="str">
            <v>KS-0110</v>
          </cell>
          <cell r="B138" t="str">
            <v>104°07'53.28"E</v>
          </cell>
          <cell r="C138" t="str">
            <v>2°51'41.02"S</v>
          </cell>
          <cell r="D138" t="str">
            <v>Musi Banyuasin</v>
          </cell>
        </row>
        <row r="139">
          <cell r="A139" t="str">
            <v>KS-0111</v>
          </cell>
          <cell r="B139" t="str">
            <v>104°07'53.48"E</v>
          </cell>
          <cell r="C139" t="str">
            <v>2°51'41.37"S</v>
          </cell>
          <cell r="D139" t="str">
            <v>Musi Banyuasin</v>
          </cell>
        </row>
        <row r="140">
          <cell r="A140" t="str">
            <v>KS-0112</v>
          </cell>
          <cell r="B140" t="str">
            <v>104°06'2.99"E</v>
          </cell>
          <cell r="C140" t="str">
            <v>2°49'42.66"S</v>
          </cell>
          <cell r="D140" t="str">
            <v>Musi Banyuasin</v>
          </cell>
        </row>
        <row r="141">
          <cell r="A141" t="str">
            <v>KS-0113</v>
          </cell>
          <cell r="B141" t="str">
            <v>104°04'6.18"E</v>
          </cell>
          <cell r="C141" t="str">
            <v>2°48'39.45"S</v>
          </cell>
          <cell r="D141" t="str">
            <v>Musi Banyuasin</v>
          </cell>
        </row>
        <row r="142">
          <cell r="A142" t="str">
            <v>KS-0114</v>
          </cell>
          <cell r="B142" t="str">
            <v>104°04'6.03"E</v>
          </cell>
          <cell r="C142" t="str">
            <v>2°48'39.83"S</v>
          </cell>
          <cell r="D142" t="str">
            <v>Musi Banyuasin</v>
          </cell>
        </row>
        <row r="143">
          <cell r="A143" t="str">
            <v>KS-0115</v>
          </cell>
          <cell r="B143" t="str">
            <v>104°06'36.80"E</v>
          </cell>
          <cell r="C143" t="str">
            <v>2°50'17.87"S</v>
          </cell>
          <cell r="D143" t="str">
            <v>Musi Banyuasin</v>
          </cell>
        </row>
        <row r="144">
          <cell r="A144" t="str">
            <v>KS-0116</v>
          </cell>
          <cell r="B144" t="str">
            <v>104°07'36.27"E</v>
          </cell>
          <cell r="C144" t="str">
            <v>2°50'53.51"S</v>
          </cell>
          <cell r="D144" t="str">
            <v>Musi Banyuasin</v>
          </cell>
        </row>
        <row r="145">
          <cell r="A145" t="str">
            <v>KS-0117</v>
          </cell>
          <cell r="B145" t="str">
            <v>104°07'36.01"E</v>
          </cell>
          <cell r="C145" t="str">
            <v>2°50'53.20"S</v>
          </cell>
          <cell r="D145" t="str">
            <v>Musi Banyuasin</v>
          </cell>
        </row>
        <row r="146">
          <cell r="A146" t="str">
            <v>KS-0118</v>
          </cell>
          <cell r="B146" t="str">
            <v>104°04'5.87"E</v>
          </cell>
          <cell r="C146" t="str">
            <v>2°48'40.19"S</v>
          </cell>
          <cell r="D146" t="str">
            <v>Musi Banyuasin</v>
          </cell>
        </row>
        <row r="147">
          <cell r="A147" t="str">
            <v>KS-0119</v>
          </cell>
          <cell r="B147" t="str">
            <v>104°04'5.70"E</v>
          </cell>
          <cell r="C147" t="str">
            <v>2°48'40.57"S</v>
          </cell>
          <cell r="D147" t="str">
            <v>Musi Banyuasin</v>
          </cell>
        </row>
        <row r="148">
          <cell r="A148" t="str">
            <v>KS-0120</v>
          </cell>
          <cell r="B148" t="str">
            <v>104°03'6.98"E</v>
          </cell>
          <cell r="C148" t="str">
            <v>2°51'9.43"S</v>
          </cell>
          <cell r="D148" t="str">
            <v>Musi Banyuasin</v>
          </cell>
        </row>
        <row r="149">
          <cell r="A149" t="str">
            <v>KS-0121</v>
          </cell>
          <cell r="B149" t="str">
            <v>104°02'31.37"E</v>
          </cell>
          <cell r="C149" t="str">
            <v>2°48'38.75"S</v>
          </cell>
          <cell r="D149" t="str">
            <v>Musi Banyuasin</v>
          </cell>
        </row>
        <row r="150">
          <cell r="A150" t="str">
            <v>KS-0122</v>
          </cell>
          <cell r="B150" t="str">
            <v>104°02'30.96"E</v>
          </cell>
          <cell r="C150" t="str">
            <v>2°48'38.76"S</v>
          </cell>
          <cell r="D150" t="str">
            <v>Musi Banyuasin</v>
          </cell>
        </row>
        <row r="151">
          <cell r="A151" t="str">
            <v>KS-0123</v>
          </cell>
          <cell r="B151" t="str">
            <v>104°01'42.31"E</v>
          </cell>
          <cell r="C151" t="str">
            <v>2°48'46.69"S</v>
          </cell>
          <cell r="D151" t="str">
            <v>Musi Banyuasin</v>
          </cell>
        </row>
        <row r="152">
          <cell r="A152" t="str">
            <v>KS-0124</v>
          </cell>
          <cell r="B152" t="str">
            <v>104°01'42.50"E</v>
          </cell>
          <cell r="C152" t="str">
            <v>2°48'46.70"S</v>
          </cell>
          <cell r="D152" t="str">
            <v>Musi Banyuasin</v>
          </cell>
        </row>
        <row r="153">
          <cell r="A153" t="str">
            <v>KS-0125</v>
          </cell>
          <cell r="B153" t="str">
            <v>104°05'48.68"E</v>
          </cell>
          <cell r="C153" t="str">
            <v>2°50'17.07"S</v>
          </cell>
          <cell r="D153" t="str">
            <v>Musi Banyuasin</v>
          </cell>
        </row>
        <row r="154">
          <cell r="A154" t="str">
            <v>KS-0126</v>
          </cell>
          <cell r="B154" t="str">
            <v>104°05'49.07"E</v>
          </cell>
          <cell r="C154" t="str">
            <v>2°50'16.95"S</v>
          </cell>
          <cell r="D154" t="str">
            <v>Musi Banyuasin</v>
          </cell>
        </row>
        <row r="155">
          <cell r="A155" t="str">
            <v>KS-0127</v>
          </cell>
          <cell r="B155" t="str">
            <v>104°02'11.31"E</v>
          </cell>
          <cell r="C155" t="str">
            <v>2°48'2.64"S</v>
          </cell>
          <cell r="D155" t="str">
            <v>Musi Banyuasin</v>
          </cell>
        </row>
        <row r="156">
          <cell r="A156" t="str">
            <v>KS-0128</v>
          </cell>
          <cell r="B156" t="str">
            <v>104°02'13.40"E</v>
          </cell>
          <cell r="C156" t="str">
            <v>2°49'20.88"S</v>
          </cell>
          <cell r="D156" t="str">
            <v>Musi Banyuasin</v>
          </cell>
        </row>
        <row r="157">
          <cell r="A157" t="str">
            <v>KS-0129</v>
          </cell>
          <cell r="B157" t="str">
            <v>104⁰ 06' 36.40" E</v>
          </cell>
          <cell r="C157" t="str">
            <v>2⁰ 50' 17.96" S</v>
          </cell>
          <cell r="D157" t="str">
            <v>Musi Banyuasin</v>
          </cell>
        </row>
        <row r="158">
          <cell r="A158" t="str">
            <v>KS-0130</v>
          </cell>
          <cell r="B158" t="str">
            <v>104°02'13.37"E</v>
          </cell>
          <cell r="C158" t="str">
            <v>2°49'20.90"S</v>
          </cell>
          <cell r="D158" t="str">
            <v>Musi Banyuasin</v>
          </cell>
        </row>
        <row r="159">
          <cell r="A159" t="str">
            <v>KS-0131</v>
          </cell>
          <cell r="B159" t="str">
            <v>104°06'48.62"E</v>
          </cell>
          <cell r="C159" t="str">
            <v>2°51'21.41"S</v>
          </cell>
          <cell r="D159" t="str">
            <v>Musi Banyuasin</v>
          </cell>
        </row>
        <row r="160">
          <cell r="A160" t="str">
            <v>KS-0132</v>
          </cell>
          <cell r="B160" t="str">
            <v>104°05'24.34"E</v>
          </cell>
          <cell r="C160" t="str">
            <v>2°50'53.36"S</v>
          </cell>
          <cell r="D160" t="str">
            <v>Musi Banyuasin</v>
          </cell>
        </row>
        <row r="161">
          <cell r="A161" t="str">
            <v>KS-0133</v>
          </cell>
          <cell r="B161" t="str">
            <v>104°02'13.72"E</v>
          </cell>
          <cell r="C161" t="str">
            <v>2°49'20.63"S</v>
          </cell>
          <cell r="D161" t="str">
            <v>Musi Banyuasin</v>
          </cell>
        </row>
        <row r="162">
          <cell r="A162" t="str">
            <v>KS-0134</v>
          </cell>
          <cell r="B162" t="str">
            <v>104°04'5.54"E</v>
          </cell>
          <cell r="C162" t="str">
            <v>2°48'40.94"S</v>
          </cell>
          <cell r="D162" t="str">
            <v>Musi Banyuasin</v>
          </cell>
        </row>
        <row r="163">
          <cell r="A163" t="str">
            <v>KS-0135</v>
          </cell>
          <cell r="B163" t="str">
            <v>104°02'37.28"E</v>
          </cell>
          <cell r="C163" t="str">
            <v>2°48'57.64"S</v>
          </cell>
          <cell r="D163" t="str">
            <v>Musi Banyuasin</v>
          </cell>
        </row>
        <row r="164">
          <cell r="A164" t="str">
            <v>KS-0136</v>
          </cell>
          <cell r="B164" t="str">
            <v>104°03'7.29"E</v>
          </cell>
          <cell r="C164" t="str">
            <v>2°51'9.18"S</v>
          </cell>
          <cell r="D164" t="str">
            <v>Musi Banyuasin</v>
          </cell>
        </row>
        <row r="165">
          <cell r="A165" t="str">
            <v>KS-0137</v>
          </cell>
          <cell r="B165" t="str">
            <v>104°04'30.19"E</v>
          </cell>
          <cell r="C165" t="str">
            <v>2°51'2.22"S</v>
          </cell>
          <cell r="D165" t="str">
            <v>Musi Banyuasin</v>
          </cell>
        </row>
        <row r="166">
          <cell r="A166" t="str">
            <v>KS-0138</v>
          </cell>
          <cell r="B166" t="str">
            <v>104°04'30.10"E</v>
          </cell>
          <cell r="C166" t="str">
            <v>2°51'2.63"S</v>
          </cell>
          <cell r="D166" t="str">
            <v>Musi Banyuasin</v>
          </cell>
        </row>
        <row r="167">
          <cell r="A167" t="str">
            <v>KS-0139</v>
          </cell>
          <cell r="B167" t="str">
            <v>104°04'30.02"E</v>
          </cell>
          <cell r="C167" t="str">
            <v>2°51'3.03"S</v>
          </cell>
          <cell r="D167" t="str">
            <v>Musi Banyuasin</v>
          </cell>
        </row>
        <row r="168">
          <cell r="A168" t="str">
            <v>KS-0140</v>
          </cell>
          <cell r="B168" t="str">
            <v>104°02'14.04"E</v>
          </cell>
          <cell r="C168" t="str">
            <v>2°49'20.37"S</v>
          </cell>
          <cell r="D168" t="str">
            <v>Musi Banyuasin</v>
          </cell>
        </row>
        <row r="169">
          <cell r="A169" t="str">
            <v>KS-0141</v>
          </cell>
          <cell r="B169" t="str">
            <v>104°05'24.33"E</v>
          </cell>
          <cell r="C169" t="str">
            <v>2°50'53.40"S</v>
          </cell>
          <cell r="D169" t="str">
            <v>Musi Banyuasin</v>
          </cell>
        </row>
        <row r="170">
          <cell r="A170" t="str">
            <v>KS-0142</v>
          </cell>
          <cell r="B170" t="str">
            <v>104°06'16.04"E</v>
          </cell>
          <cell r="C170" t="str">
            <v>2°51'51.21"S</v>
          </cell>
          <cell r="D170" t="str">
            <v>Musi Banyuasin</v>
          </cell>
        </row>
        <row r="171">
          <cell r="A171" t="str">
            <v>KS-0143</v>
          </cell>
          <cell r="B171" t="str">
            <v>104°06'15.85"E</v>
          </cell>
          <cell r="C171" t="str">
            <v>2°51'50.86"S</v>
          </cell>
          <cell r="D171" t="str">
            <v>Musi Banyuasin</v>
          </cell>
        </row>
        <row r="172">
          <cell r="A172" t="str">
            <v>KS-0144</v>
          </cell>
          <cell r="B172" t="str">
            <v>104°03'5.13"E</v>
          </cell>
          <cell r="C172" t="str">
            <v>2°48'30.23"S</v>
          </cell>
          <cell r="D172" t="str">
            <v>Musi Banyuasin</v>
          </cell>
        </row>
        <row r="173">
          <cell r="A173" t="str">
            <v>KS-0145</v>
          </cell>
          <cell r="B173" t="str">
            <v>104°03'5.15"E</v>
          </cell>
          <cell r="C173" t="str">
            <v>2°48'30.63"S</v>
          </cell>
          <cell r="D173" t="str">
            <v>Musi Banyuasin</v>
          </cell>
        </row>
        <row r="174">
          <cell r="A174" t="str">
            <v>KS-0146</v>
          </cell>
          <cell r="B174" t="str">
            <v>104°06'26.61"E</v>
          </cell>
          <cell r="C174" t="str">
            <v>2°49'23.95"S</v>
          </cell>
          <cell r="D174" t="str">
            <v>Musi Banyuasin</v>
          </cell>
        </row>
        <row r="175">
          <cell r="A175" t="str">
            <v>KS-0147</v>
          </cell>
          <cell r="B175" t="str">
            <v>104°06'26.25"E</v>
          </cell>
          <cell r="C175" t="str">
            <v>2°49'24.15"S</v>
          </cell>
          <cell r="D175" t="str">
            <v>Musi Banyuasin</v>
          </cell>
        </row>
        <row r="176">
          <cell r="A176" t="str">
            <v>KS-0148</v>
          </cell>
          <cell r="B176" t="str">
            <v>104°06'36.02"E</v>
          </cell>
          <cell r="C176" t="str">
            <v>2°50'18.06"S</v>
          </cell>
          <cell r="D176" t="str">
            <v>Musi Banyuasin</v>
          </cell>
        </row>
        <row r="177">
          <cell r="A177" t="str">
            <v>KS-0149</v>
          </cell>
          <cell r="B177" t="str">
            <v>104°05'49.46"E</v>
          </cell>
          <cell r="C177" t="str">
            <v>2°50'16.83"S</v>
          </cell>
          <cell r="D177" t="str">
            <v>Musi Banyuasin</v>
          </cell>
        </row>
        <row r="178">
          <cell r="A178" t="str">
            <v>KS-0150</v>
          </cell>
          <cell r="B178" t="str">
            <v>104°06'49.02"E</v>
          </cell>
          <cell r="C178" t="str">
            <v>2°51'21.32"S</v>
          </cell>
          <cell r="D178" t="str">
            <v>Musi Banyuasin</v>
          </cell>
        </row>
        <row r="179">
          <cell r="A179" t="str">
            <v>KS-0151</v>
          </cell>
          <cell r="B179" t="str">
            <v>104°05'17.84"E</v>
          </cell>
          <cell r="C179" t="str">
            <v>2°49'55.84"S</v>
          </cell>
          <cell r="D179" t="str">
            <v>Musi Banyuasin</v>
          </cell>
        </row>
        <row r="180">
          <cell r="A180" t="str">
            <v>KS-0152</v>
          </cell>
          <cell r="B180" t="str">
            <v>104°05'17.91"E</v>
          </cell>
          <cell r="C180" t="str">
            <v>2°49'55.44"S</v>
          </cell>
          <cell r="D180" t="str">
            <v>Musi Banyuasin</v>
          </cell>
        </row>
        <row r="181">
          <cell r="A181" t="str">
            <v>KS-0153</v>
          </cell>
          <cell r="B181" t="str">
            <v>104°03'48.81"E</v>
          </cell>
          <cell r="C181" t="str">
            <v>2°49'41.10"S</v>
          </cell>
          <cell r="D181" t="str">
            <v>Musi Banyuasin</v>
          </cell>
        </row>
        <row r="182">
          <cell r="A182" t="str">
            <v>KS-0154</v>
          </cell>
          <cell r="B182" t="str">
            <v>104°03'48.74"E</v>
          </cell>
          <cell r="C182" t="str">
            <v>2°50'31.13"S</v>
          </cell>
          <cell r="D182" t="str">
            <v>Musi Banyuasin</v>
          </cell>
        </row>
        <row r="183">
          <cell r="A183" t="str">
            <v>KS-0155</v>
          </cell>
          <cell r="B183" t="str">
            <v>104°07'35.24"E</v>
          </cell>
          <cell r="C183" t="str">
            <v>2°50'52.19"S</v>
          </cell>
          <cell r="D183" t="str">
            <v>Musi Banyuasin</v>
          </cell>
        </row>
        <row r="184">
          <cell r="A184" t="str">
            <v>KS-0156</v>
          </cell>
          <cell r="B184" t="str">
            <v>104°04'5.21"E</v>
          </cell>
          <cell r="C184" t="str">
            <v>2°48'41.68"S</v>
          </cell>
          <cell r="D184" t="str">
            <v>Musi Banyuasin</v>
          </cell>
        </row>
        <row r="185">
          <cell r="A185" t="str">
            <v>KS-0157</v>
          </cell>
          <cell r="B185" t="str">
            <v>104°07'34.95"E</v>
          </cell>
          <cell r="C185" t="str">
            <v>2°50'51.89"S</v>
          </cell>
          <cell r="D185" t="str">
            <v>Musi Banyuasin</v>
          </cell>
        </row>
        <row r="186">
          <cell r="A186" t="str">
            <v>KS-0158</v>
          </cell>
          <cell r="B186" t="str">
            <v>104°04'37.44"E</v>
          </cell>
          <cell r="C186" t="str">
            <v>2°49'34.10"S</v>
          </cell>
          <cell r="D186" t="str">
            <v>Musi Banyuasin</v>
          </cell>
        </row>
        <row r="187">
          <cell r="A187" t="str">
            <v>KS-0159</v>
          </cell>
          <cell r="B187" t="str">
            <v>104°04'29.81"E</v>
          </cell>
          <cell r="C187" t="str">
            <v>2°51'4.15"S</v>
          </cell>
          <cell r="D187" t="str">
            <v>Musi Banyuasin</v>
          </cell>
        </row>
        <row r="188">
          <cell r="A188" t="str">
            <v>KS-0160</v>
          </cell>
          <cell r="B188" t="str">
            <v>104°04'29.65"E</v>
          </cell>
          <cell r="C188" t="str">
            <v>2°51'4.95"S</v>
          </cell>
          <cell r="D188" t="str">
            <v>Musi Banyuasin</v>
          </cell>
        </row>
        <row r="189">
          <cell r="A189" t="str">
            <v>KS-0161</v>
          </cell>
          <cell r="B189" t="str">
            <v>104°04'29.55"E</v>
          </cell>
          <cell r="C189" t="str">
            <v>2°51'5.35"S</v>
          </cell>
          <cell r="D189" t="str">
            <v>Musi Banyuasin</v>
          </cell>
        </row>
        <row r="190">
          <cell r="A190" t="str">
            <v>KS-0162</v>
          </cell>
          <cell r="B190" t="str">
            <v>104°06'59.30"E</v>
          </cell>
          <cell r="C190" t="str">
            <v>2°50'12.10"S</v>
          </cell>
          <cell r="D190" t="str">
            <v>Musi Banyuasin</v>
          </cell>
        </row>
        <row r="191">
          <cell r="A191" t="str">
            <v>KS-0163</v>
          </cell>
          <cell r="B191" t="str">
            <v>104°06'59.31"E</v>
          </cell>
          <cell r="C191" t="str">
            <v>2°50'12.52"S</v>
          </cell>
          <cell r="D191" t="str">
            <v>Musi Banyuasin</v>
          </cell>
        </row>
        <row r="192">
          <cell r="A192" t="str">
            <v>KS-0164</v>
          </cell>
          <cell r="B192" t="str">
            <v>104°04'29.65"E</v>
          </cell>
          <cell r="C192" t="str">
            <v>2°51'6.17"S</v>
          </cell>
          <cell r="D192" t="str">
            <v>Musi Banyuasin</v>
          </cell>
        </row>
        <row r="193">
          <cell r="A193" t="str">
            <v>KS-0165</v>
          </cell>
          <cell r="B193" t="str">
            <v>104°04'18.65"E</v>
          </cell>
          <cell r="C193" t="str">
            <v>2°50'4.93"S</v>
          </cell>
          <cell r="D193" t="str">
            <v>Musi Banyuasin</v>
          </cell>
        </row>
        <row r="194">
          <cell r="A194" t="str">
            <v>KS-0166</v>
          </cell>
          <cell r="B194" t="str">
            <v>104°04'4.94"E</v>
          </cell>
          <cell r="C194" t="str">
            <v>2°48'42.45"S</v>
          </cell>
          <cell r="D194" t="str">
            <v>Musi Banyuasin</v>
          </cell>
        </row>
        <row r="195">
          <cell r="A195" t="str">
            <v>KS-0167</v>
          </cell>
          <cell r="B195" t="str">
            <v>104°06'35.21"E</v>
          </cell>
          <cell r="C195" t="str">
            <v>2°50'18.23"S</v>
          </cell>
          <cell r="D195" t="str">
            <v>Musi Banyuasin</v>
          </cell>
        </row>
        <row r="196">
          <cell r="A196" t="str">
            <v>KS-0168</v>
          </cell>
          <cell r="B196" t="str">
            <v>104°04'11.59"E</v>
          </cell>
          <cell r="C196" t="str">
            <v>2°48'37.98"S</v>
          </cell>
          <cell r="D196" t="str">
            <v>Musi Banyuasin</v>
          </cell>
        </row>
        <row r="197">
          <cell r="A197" t="str">
            <v>KS-0169</v>
          </cell>
          <cell r="B197" t="str">
            <v>104°04'11.20"E</v>
          </cell>
          <cell r="C197" t="str">
            <v>2°48'37.83"S</v>
          </cell>
          <cell r="D197" t="str">
            <v>Musi Banyuasin</v>
          </cell>
        </row>
        <row r="198">
          <cell r="A198" t="str">
            <v>KS-0170</v>
          </cell>
          <cell r="B198" t="str">
            <v>104°03'50.24"E</v>
          </cell>
          <cell r="C198" t="str">
            <v>2°49'41.81"S</v>
          </cell>
          <cell r="D198" t="str">
            <v>Musi Banyuasin</v>
          </cell>
        </row>
        <row r="199">
          <cell r="A199" t="str">
            <v>KS-0171</v>
          </cell>
          <cell r="B199" t="str">
            <v>104°03'49.90"E</v>
          </cell>
          <cell r="C199" t="str">
            <v>2°49'41.63"S</v>
          </cell>
          <cell r="D199" t="str">
            <v>Musi Banyuasin</v>
          </cell>
        </row>
        <row r="200">
          <cell r="A200" t="str">
            <v>KS-0172</v>
          </cell>
          <cell r="B200" t="str">
            <v>104°06'25.55"E</v>
          </cell>
          <cell r="C200" t="str">
            <v>2°49'24.56"S</v>
          </cell>
          <cell r="D200" t="str">
            <v>Musi Banyuasin</v>
          </cell>
        </row>
        <row r="201">
          <cell r="A201" t="str">
            <v>KS-0173</v>
          </cell>
          <cell r="B201" t="str">
            <v>104°04'38.10"E</v>
          </cell>
          <cell r="C201" t="str">
            <v>2°49'34.56"S</v>
          </cell>
          <cell r="D201" t="str">
            <v>Musi Banyuasin</v>
          </cell>
        </row>
        <row r="202">
          <cell r="A202" t="str">
            <v>KS-0174</v>
          </cell>
          <cell r="B202" t="str">
            <v>104°03'49.53"E</v>
          </cell>
          <cell r="C202" t="str">
            <v>2°49'41.45"S</v>
          </cell>
          <cell r="D202" t="str">
            <v>Musi Banyuasin</v>
          </cell>
        </row>
        <row r="203">
          <cell r="A203" t="str">
            <v>KS-0175</v>
          </cell>
          <cell r="B203" t="str">
            <v>104°04'24.98"E</v>
          </cell>
          <cell r="C203" t="str">
            <v>2°51'36.46"S</v>
          </cell>
          <cell r="D203" t="str">
            <v>Musi Banyuasin</v>
          </cell>
        </row>
        <row r="204">
          <cell r="A204" t="str">
            <v>KS-0176</v>
          </cell>
          <cell r="B204" t="str">
            <v>104°03'49.95"E</v>
          </cell>
          <cell r="C204" t="str">
            <v>2°50'31.14"S</v>
          </cell>
          <cell r="D204" t="str">
            <v>Musi Banyuasin</v>
          </cell>
        </row>
        <row r="205">
          <cell r="A205" t="str">
            <v>KS-0177</v>
          </cell>
          <cell r="B205" t="str">
            <v>104°03'52.61"E</v>
          </cell>
          <cell r="C205" t="str">
            <v>2°50'7.51"S</v>
          </cell>
          <cell r="D205" t="str">
            <v>Musi Banyuasin</v>
          </cell>
        </row>
        <row r="206">
          <cell r="A206" t="str">
            <v>KS-0178</v>
          </cell>
          <cell r="B206" t="str">
            <v>104°04'29.11"E</v>
          </cell>
          <cell r="C206" t="str">
            <v>2°51'6.90"S</v>
          </cell>
          <cell r="D206" t="str">
            <v>Musi Banyuasin</v>
          </cell>
        </row>
        <row r="207">
          <cell r="A207" t="str">
            <v>KS-0179</v>
          </cell>
          <cell r="B207" t="str">
            <v>104°03'49.55"E</v>
          </cell>
          <cell r="C207" t="str">
            <v>2°50'31.14"S</v>
          </cell>
          <cell r="D207" t="str">
            <v>Musi Banyuasin</v>
          </cell>
        </row>
        <row r="208">
          <cell r="A208" t="str">
            <v>KS-0180</v>
          </cell>
          <cell r="B208" t="str">
            <v>104°03'37.02"E</v>
          </cell>
          <cell r="C208" t="str">
            <v>2°50'4.70"S</v>
          </cell>
          <cell r="D208" t="str">
            <v>Musi Banyuasin</v>
          </cell>
        </row>
        <row r="209">
          <cell r="A209" t="str">
            <v>KS-0181</v>
          </cell>
          <cell r="B209" t="str">
            <v>104°04'29.01"E</v>
          </cell>
          <cell r="C209" t="str">
            <v>2°51'7.29"S</v>
          </cell>
          <cell r="D209" t="str">
            <v>Musi Banyuasin</v>
          </cell>
        </row>
        <row r="210">
          <cell r="A210" t="str">
            <v>KS-0182</v>
          </cell>
          <cell r="B210" t="str">
            <v>104°03'51.34"E</v>
          </cell>
          <cell r="C210" t="str">
            <v>2°50'42.08"S</v>
          </cell>
          <cell r="D210" t="str">
            <v>Musi Banyuasin</v>
          </cell>
        </row>
        <row r="211">
          <cell r="A211" t="str">
            <v>KS-0183</v>
          </cell>
          <cell r="B211" t="str">
            <v>104°03'40.06"E</v>
          </cell>
          <cell r="C211" t="str">
            <v>2°48'41.69"S</v>
          </cell>
          <cell r="D211" t="str">
            <v>Musi Banyuasin</v>
          </cell>
        </row>
        <row r="212">
          <cell r="A212" t="str">
            <v>KS-0184</v>
          </cell>
          <cell r="B212" t="str">
            <v>104°03'43.29"E</v>
          </cell>
          <cell r="C212" t="str">
            <v>2°49'15.98"S</v>
          </cell>
          <cell r="D212" t="str">
            <v>Musi Banyuasin</v>
          </cell>
        </row>
        <row r="213">
          <cell r="A213" t="str">
            <v>KS-0185</v>
          </cell>
          <cell r="B213" t="str">
            <v>104°03'52.79"E</v>
          </cell>
          <cell r="C213" t="str">
            <v>2°50'31.14"S</v>
          </cell>
          <cell r="D213" t="str">
            <v>Musi Banyuasin</v>
          </cell>
        </row>
        <row r="214">
          <cell r="A214" t="str">
            <v>KS-0186</v>
          </cell>
          <cell r="B214" t="str">
            <v>104°03'40.39"E</v>
          </cell>
          <cell r="C214" t="str">
            <v>2°48'7.81"S</v>
          </cell>
          <cell r="D214" t="str">
            <v>Musi Banyuasin</v>
          </cell>
        </row>
        <row r="215">
          <cell r="A215" t="str">
            <v>KS-0187</v>
          </cell>
          <cell r="B215" t="str">
            <v>104°04'5.92"E</v>
          </cell>
          <cell r="C215" t="str">
            <v>2°51'26.04"S</v>
          </cell>
          <cell r="D215" t="str">
            <v>Musi Banyuasin</v>
          </cell>
        </row>
        <row r="216">
          <cell r="A216" t="str">
            <v>KS-0188</v>
          </cell>
          <cell r="B216" t="str">
            <v>104°04'21.60"E</v>
          </cell>
          <cell r="C216" t="str">
            <v>2°49'15.17"S</v>
          </cell>
          <cell r="D216" t="str">
            <v>Musi Banyuasin</v>
          </cell>
        </row>
        <row r="217">
          <cell r="A217" t="str">
            <v>KS-0189</v>
          </cell>
          <cell r="B217" t="str">
            <v>104°04'45.10"E</v>
          </cell>
          <cell r="C217" t="str">
            <v>2°50'29.72"S</v>
          </cell>
          <cell r="D217" t="str">
            <v>Musi Banyuasin</v>
          </cell>
        </row>
        <row r="218">
          <cell r="A218" t="str">
            <v>KS-0190</v>
          </cell>
          <cell r="B218" t="str">
            <v>104°03'20.40"E</v>
          </cell>
          <cell r="C218" t="str">
            <v>2°50'31.11"S</v>
          </cell>
          <cell r="D218" t="str">
            <v>Musi Banyuasin</v>
          </cell>
        </row>
        <row r="219">
          <cell r="A219" t="str">
            <v>KS-0191</v>
          </cell>
          <cell r="B219" t="str">
            <v>104°04'45.30"E</v>
          </cell>
          <cell r="C219" t="str">
            <v>2°50'28.93"S</v>
          </cell>
          <cell r="D219" t="str">
            <v>Musi Banyuasin</v>
          </cell>
        </row>
        <row r="220">
          <cell r="A220" t="str">
            <v>KS-0192</v>
          </cell>
          <cell r="B220" t="str">
            <v>104°03'52.38"E</v>
          </cell>
          <cell r="C220" t="str">
            <v>2°50'34.38"S</v>
          </cell>
          <cell r="D220" t="str">
            <v>Musi Banyuasin</v>
          </cell>
        </row>
        <row r="221">
          <cell r="A221" t="str">
            <v>KS-0193</v>
          </cell>
          <cell r="B221" t="str">
            <v>104°03'32.35"E</v>
          </cell>
          <cell r="C221" t="str">
            <v>2°49'2.34"S</v>
          </cell>
          <cell r="D221" t="str">
            <v>Musi Banyuasin</v>
          </cell>
        </row>
        <row r="222">
          <cell r="A222" t="str">
            <v>KS-0194</v>
          </cell>
          <cell r="B222" t="str">
            <v>104°04'45.29"E</v>
          </cell>
          <cell r="C222" t="str">
            <v>2°50'28.93"S</v>
          </cell>
          <cell r="D222" t="str">
            <v>Musi Banyuasin</v>
          </cell>
        </row>
        <row r="223">
          <cell r="A223" t="str">
            <v>KS-0195</v>
          </cell>
          <cell r="B223" t="str">
            <v>104°03'51.98"E</v>
          </cell>
          <cell r="C223" t="str">
            <v>2°50'31.14"S</v>
          </cell>
          <cell r="D223" t="str">
            <v>Musi Banyuasin</v>
          </cell>
        </row>
        <row r="224">
          <cell r="A224" t="str">
            <v>KS-0196</v>
          </cell>
          <cell r="B224" t="str">
            <v>104°04'45.39"E</v>
          </cell>
          <cell r="C224" t="str">
            <v>2°50'28.53"S</v>
          </cell>
          <cell r="D224" t="str">
            <v>Musi Banyuasin</v>
          </cell>
        </row>
        <row r="225">
          <cell r="A225" t="str">
            <v>KS-0197</v>
          </cell>
          <cell r="B225" t="str">
            <v>104°04'22.48"E</v>
          </cell>
          <cell r="C225" t="str">
            <v>2°50'59.66"S</v>
          </cell>
          <cell r="D225" t="str">
            <v>Musi Banyuasin</v>
          </cell>
        </row>
        <row r="226">
          <cell r="A226" t="str">
            <v>KS-0198</v>
          </cell>
          <cell r="B226" t="str">
            <v>104°04'22.82"E</v>
          </cell>
          <cell r="C226" t="str">
            <v>2°50'59.45"S</v>
          </cell>
          <cell r="D226" t="str">
            <v>Musi Banyuasin</v>
          </cell>
        </row>
        <row r="227">
          <cell r="A227" t="str">
            <v>KS-0199</v>
          </cell>
          <cell r="B227" t="str">
            <v>104°03'53.60"E</v>
          </cell>
          <cell r="C227" t="str">
            <v>2°50'31.14"S</v>
          </cell>
          <cell r="D227" t="str">
            <v>Musi Banyuasin</v>
          </cell>
        </row>
        <row r="228">
          <cell r="A228" t="str">
            <v>KS-0200</v>
          </cell>
          <cell r="B228" t="str">
            <v>104°04'9.57"E</v>
          </cell>
          <cell r="C228" t="str">
            <v>2°49'49.69"S</v>
          </cell>
          <cell r="D228" t="str">
            <v>Musi Banyuasin</v>
          </cell>
        </row>
        <row r="229">
          <cell r="A229" t="str">
            <v>KS-0201</v>
          </cell>
          <cell r="B229" t="str">
            <v>104°03'51.00"E</v>
          </cell>
          <cell r="C229" t="str">
            <v>2°49'42.17"S</v>
          </cell>
          <cell r="D229" t="str">
            <v>Musi Banyuasin</v>
          </cell>
        </row>
        <row r="230">
          <cell r="A230" t="str">
            <v>KS-0202</v>
          </cell>
          <cell r="B230" t="str">
            <v>104°04'21.10"E</v>
          </cell>
          <cell r="C230" t="str">
            <v>2°49'15.85"S</v>
          </cell>
          <cell r="D230" t="str">
            <v>Musi Banyuasin</v>
          </cell>
        </row>
        <row r="231">
          <cell r="A231" t="str">
            <v>KS-0203</v>
          </cell>
          <cell r="B231" t="str">
            <v>104°03'44.00"E</v>
          </cell>
          <cell r="C231" t="str">
            <v>2°49'15.03"S</v>
          </cell>
          <cell r="D231" t="str">
            <v>Musi Banyuasin</v>
          </cell>
        </row>
        <row r="232">
          <cell r="A232" t="str">
            <v>KS-0204</v>
          </cell>
          <cell r="B232" t="str">
            <v>104°04'47.29"E</v>
          </cell>
          <cell r="C232" t="str">
            <v>2°50'40.53"S</v>
          </cell>
          <cell r="D232" t="str">
            <v>Musi Banyuasin</v>
          </cell>
        </row>
        <row r="233">
          <cell r="A233" t="str">
            <v>KS-0205</v>
          </cell>
          <cell r="B233" t="str">
            <v>104°04'18.70"E</v>
          </cell>
          <cell r="C233" t="str">
            <v>2°49'26.18"S</v>
          </cell>
          <cell r="D233" t="str">
            <v>Musi Banyuasin</v>
          </cell>
        </row>
        <row r="234">
          <cell r="A234" t="str">
            <v>KS-0206</v>
          </cell>
          <cell r="B234" t="str">
            <v>104°04'38.74"E</v>
          </cell>
          <cell r="C234" t="str">
            <v>2°49'34.98"S</v>
          </cell>
          <cell r="D234" t="str">
            <v>Musi Banyuasin</v>
          </cell>
        </row>
        <row r="235">
          <cell r="A235" t="str">
            <v>KS-0207</v>
          </cell>
          <cell r="B235" t="str">
            <v>104°03'54.41"E</v>
          </cell>
          <cell r="C235" t="str">
            <v>2°50'31.14"S</v>
          </cell>
          <cell r="D235" t="str">
            <v>Musi Banyuasin</v>
          </cell>
        </row>
        <row r="236">
          <cell r="A236" t="str">
            <v>KS-0208</v>
          </cell>
          <cell r="B236" t="str">
            <v>104°02'30.15"E</v>
          </cell>
          <cell r="C236" t="str">
            <v>2°48'38.75"S</v>
          </cell>
          <cell r="D236" t="str">
            <v>Musi Banyuasin</v>
          </cell>
        </row>
        <row r="237">
          <cell r="A237" t="str">
            <v>KS-0209</v>
          </cell>
          <cell r="B237" t="str">
            <v>104°02'29.75"E</v>
          </cell>
          <cell r="C237" t="str">
            <v>2°48'38.75"S</v>
          </cell>
          <cell r="D237" t="str">
            <v>Musi Banyuasin</v>
          </cell>
        </row>
        <row r="238">
          <cell r="A238" t="str">
            <v>KS-0210</v>
          </cell>
          <cell r="B238" t="str">
            <v>104°04'44.85"E</v>
          </cell>
          <cell r="C238" t="str">
            <v>2°50'24.25"S</v>
          </cell>
          <cell r="D238" t="str">
            <v>Musi Banyuasin</v>
          </cell>
        </row>
        <row r="239">
          <cell r="A239" t="str">
            <v>KS-0211</v>
          </cell>
          <cell r="B239" t="str">
            <v>104°07'1.92"E</v>
          </cell>
          <cell r="C239" t="str">
            <v>2°50'8.68"S</v>
          </cell>
          <cell r="D239" t="str">
            <v>Musi Banyuasin</v>
          </cell>
        </row>
        <row r="240">
          <cell r="A240" t="str">
            <v>KS-0212</v>
          </cell>
          <cell r="B240" t="str">
            <v>104°04'44.95"E</v>
          </cell>
          <cell r="C240" t="str">
            <v>2°50'23.85"S</v>
          </cell>
          <cell r="D240" t="str">
            <v>Musi Banyuasin</v>
          </cell>
        </row>
        <row r="241">
          <cell r="A241" t="str">
            <v>KS-0213</v>
          </cell>
          <cell r="B241" t="str">
            <v>104°07'1.92"E</v>
          </cell>
          <cell r="C241" t="str">
            <v>2°50'9.09"S</v>
          </cell>
          <cell r="D241" t="str">
            <v>Musi Banyuasin</v>
          </cell>
        </row>
        <row r="242">
          <cell r="A242" t="str">
            <v>KS-0214</v>
          </cell>
          <cell r="B242" t="str">
            <v>104°03'57.15"E</v>
          </cell>
          <cell r="C242" t="str">
            <v>2°50'59.20"S</v>
          </cell>
          <cell r="D242" t="str">
            <v>Musi Banyuasin</v>
          </cell>
        </row>
        <row r="243">
          <cell r="A243" t="str">
            <v>KS-0215</v>
          </cell>
          <cell r="B243" t="str">
            <v>104°02'37.02"E</v>
          </cell>
          <cell r="C243" t="str">
            <v>2°48'56.84"S</v>
          </cell>
          <cell r="D243" t="str">
            <v>Musi Banyuasin</v>
          </cell>
        </row>
        <row r="244">
          <cell r="A244" t="str">
            <v>KS-0216</v>
          </cell>
          <cell r="B244" t="str">
            <v>104°03'57.55"E</v>
          </cell>
          <cell r="C244" t="str">
            <v>2°50'59.20"S</v>
          </cell>
          <cell r="D244" t="str">
            <v>Musi Banyuasin</v>
          </cell>
        </row>
        <row r="245">
          <cell r="A245" t="str">
            <v>KS-0217</v>
          </cell>
          <cell r="B245" t="str">
            <v>104⁰ 07' 34.11" E</v>
          </cell>
          <cell r="C245" t="str">
            <v>2⁰ 50' 51.01" S</v>
          </cell>
          <cell r="D245" t="str">
            <v>Musi Banyuasin</v>
          </cell>
        </row>
        <row r="246">
          <cell r="A246" t="str">
            <v>KS-0218</v>
          </cell>
          <cell r="B246" t="str">
            <v>104⁰ 03' 57.88" E</v>
          </cell>
          <cell r="C246" t="str">
            <v>2⁰ 50' 59.19" S</v>
          </cell>
          <cell r="D246" t="str">
            <v>Musi Banyuasin</v>
          </cell>
        </row>
        <row r="247">
          <cell r="A247" t="str">
            <v>KS-0219</v>
          </cell>
          <cell r="B247" t="str">
            <v>104°06'2.77"E</v>
          </cell>
          <cell r="C247" t="str">
            <v>2°49'43.61"S</v>
          </cell>
          <cell r="D247" t="str">
            <v>Musi Banyuasin</v>
          </cell>
        </row>
        <row r="248">
          <cell r="A248" t="str">
            <v>KS-0220</v>
          </cell>
          <cell r="B248" t="str">
            <v>104°07'34.14"E</v>
          </cell>
          <cell r="C248" t="str">
            <v>2°50'50.48"S</v>
          </cell>
          <cell r="D248" t="str">
            <v>Musi Banyuasin</v>
          </cell>
        </row>
        <row r="249">
          <cell r="A249" t="str">
            <v>KS-0221</v>
          </cell>
          <cell r="B249" t="str">
            <v>104°03'58.36"E</v>
          </cell>
          <cell r="C249" t="str">
            <v>2°50'59.20"S</v>
          </cell>
          <cell r="D249" t="str">
            <v>Musi Banyuasin</v>
          </cell>
        </row>
        <row r="250">
          <cell r="A250" t="str">
            <v>KS-0222</v>
          </cell>
          <cell r="B250" t="str">
            <v>104°04'9.29"E</v>
          </cell>
          <cell r="C250" t="str">
            <v>2°50'10.99"S</v>
          </cell>
          <cell r="D250" t="str">
            <v>Musi Banyuasin</v>
          </cell>
        </row>
        <row r="251">
          <cell r="A251" t="str">
            <v>KS-0223</v>
          </cell>
          <cell r="B251" t="str">
            <v>104°04'11.13"E</v>
          </cell>
          <cell r="C251" t="str">
            <v>2°50'25.00"S</v>
          </cell>
          <cell r="D251" t="str">
            <v>Musi Banyuasin</v>
          </cell>
        </row>
        <row r="252">
          <cell r="A252" t="str">
            <v>KS-0224</v>
          </cell>
          <cell r="B252" t="str">
            <v>104°03'58.76"E</v>
          </cell>
          <cell r="C252" t="str">
            <v>2°50'59.22"S</v>
          </cell>
          <cell r="D252" t="str">
            <v>Musi Banyuasin</v>
          </cell>
        </row>
        <row r="253">
          <cell r="A253" t="str">
            <v>KS-0225</v>
          </cell>
          <cell r="B253" t="str">
            <v>104°04'10.70"E</v>
          </cell>
          <cell r="C253" t="str">
            <v>2°50'25.00"S</v>
          </cell>
          <cell r="D253" t="str">
            <v>Musi Banyuasin</v>
          </cell>
        </row>
        <row r="254">
          <cell r="A254" t="str">
            <v>KS-0226</v>
          </cell>
          <cell r="B254" t="str">
            <v>104°04'9.29"E</v>
          </cell>
          <cell r="C254" t="str">
            <v>2°50'11.41"S</v>
          </cell>
          <cell r="D254" t="str">
            <v>Musi Banyuasin</v>
          </cell>
        </row>
        <row r="255">
          <cell r="A255" t="str">
            <v>KS-0227</v>
          </cell>
          <cell r="B255" t="str">
            <v>104°04'10.32"E</v>
          </cell>
          <cell r="C255" t="str">
            <v>2°50'25.00"S</v>
          </cell>
          <cell r="D255" t="str">
            <v>Musi Banyuasin</v>
          </cell>
        </row>
        <row r="256">
          <cell r="A256" t="str">
            <v>KS-0228</v>
          </cell>
          <cell r="B256" t="str">
            <v>104°03'33.77"E</v>
          </cell>
          <cell r="C256" t="str">
            <v>2°48'54.78"S</v>
          </cell>
          <cell r="D256" t="str">
            <v>Musi Banyuasin</v>
          </cell>
        </row>
        <row r="257">
          <cell r="A257" t="str">
            <v>KS-0229</v>
          </cell>
          <cell r="B257" t="str">
            <v>104°07'7.90"E</v>
          </cell>
          <cell r="C257" t="str">
            <v>2°50'32.67"S</v>
          </cell>
          <cell r="D257" t="str">
            <v>Musi Banyuasin</v>
          </cell>
        </row>
        <row r="258">
          <cell r="A258" t="str">
            <v>KS-0230</v>
          </cell>
          <cell r="B258" t="str">
            <v>104°03'52.17"E</v>
          </cell>
          <cell r="C258" t="str">
            <v>2°49'42.53"S</v>
          </cell>
          <cell r="D258" t="str">
            <v>Musi Banyuasin</v>
          </cell>
        </row>
        <row r="259">
          <cell r="A259" t="str">
            <v>KS-0231</v>
          </cell>
          <cell r="B259" t="str">
            <v>104°03'33.41"E</v>
          </cell>
          <cell r="C259" t="str">
            <v>2°48'54.58"S</v>
          </cell>
          <cell r="D259" t="str">
            <v>Musi Banyuasin</v>
          </cell>
        </row>
        <row r="260">
          <cell r="A260" t="str">
            <v>KS-0232</v>
          </cell>
          <cell r="B260" t="str">
            <v>104°06'36.75"E</v>
          </cell>
          <cell r="C260" t="str">
            <v>2°49'46.88"S</v>
          </cell>
          <cell r="D260" t="str">
            <v>Musi Banyuasin</v>
          </cell>
        </row>
        <row r="261">
          <cell r="A261" t="str">
            <v>KS-0233</v>
          </cell>
          <cell r="B261" t="str">
            <v>104°04'23.52"E</v>
          </cell>
          <cell r="C261" t="str">
            <v>2°50'58.42"S</v>
          </cell>
          <cell r="D261" t="str">
            <v>Musi Banyuasin</v>
          </cell>
        </row>
        <row r="262">
          <cell r="A262" t="str">
            <v>KS-0234</v>
          </cell>
          <cell r="B262" t="str">
            <v>104°03'33.06"E</v>
          </cell>
          <cell r="C262" t="str">
            <v>2°48'54.38"S</v>
          </cell>
          <cell r="D262" t="str">
            <v>Musi Banyuasin</v>
          </cell>
        </row>
        <row r="263">
          <cell r="A263" t="str">
            <v>KS-0235</v>
          </cell>
          <cell r="B263" t="str">
            <v>104°04'28.83"E</v>
          </cell>
          <cell r="C263" t="str">
            <v>2°51'8.09"S</v>
          </cell>
          <cell r="D263" t="str">
            <v>Musi Banyuasin</v>
          </cell>
        </row>
        <row r="264">
          <cell r="A264" t="str">
            <v>KS-0236</v>
          </cell>
          <cell r="B264" t="str">
            <v>104°04'15.29"E</v>
          </cell>
          <cell r="C264" t="str">
            <v>2°50'3.63"S</v>
          </cell>
          <cell r="D264" t="str">
            <v>Musi Banyuasin</v>
          </cell>
        </row>
        <row r="265">
          <cell r="A265" t="str">
            <v>KS-0237</v>
          </cell>
          <cell r="B265" t="str">
            <v>104°06'36.55"E</v>
          </cell>
          <cell r="C265" t="str">
            <v>2°49'47.23"S</v>
          </cell>
          <cell r="D265" t="str">
            <v>Musi Banyuasin</v>
          </cell>
        </row>
        <row r="266">
          <cell r="A266" t="str">
            <v>KS-0238</v>
          </cell>
          <cell r="B266" t="str">
            <v>104°03'58.37"E</v>
          </cell>
          <cell r="C266" t="str">
            <v>2°50'32.42"S</v>
          </cell>
          <cell r="D266" t="str">
            <v>Musi Banyuasin</v>
          </cell>
        </row>
        <row r="267">
          <cell r="A267" t="str">
            <v>KS-0239</v>
          </cell>
          <cell r="B267" t="str">
            <v>104°06'36.35"E</v>
          </cell>
          <cell r="C267" t="str">
            <v>2°49'47.58"S</v>
          </cell>
          <cell r="D267" t="str">
            <v>Musi Banyuasin</v>
          </cell>
        </row>
        <row r="268">
          <cell r="A268" t="str">
            <v>KS-0240</v>
          </cell>
          <cell r="B268" t="str">
            <v>104°03'49.44"E</v>
          </cell>
          <cell r="C268" t="str">
            <v>2°51'17.26"S</v>
          </cell>
          <cell r="D268" t="str">
            <v>Musi Banyuasin</v>
          </cell>
        </row>
        <row r="269">
          <cell r="A269" t="str">
            <v>KS-0241</v>
          </cell>
          <cell r="B269" t="str">
            <v>104°03'44.32"E</v>
          </cell>
          <cell r="C269" t="str">
            <v>2°49'14.28"S</v>
          </cell>
          <cell r="D269" t="str">
            <v>Musi Banyuasin</v>
          </cell>
        </row>
        <row r="270">
          <cell r="A270" t="str">
            <v>KS-0242</v>
          </cell>
          <cell r="B270" t="str">
            <v>104°07'43.96"E</v>
          </cell>
          <cell r="C270" t="str">
            <v>2°51'21.87"S</v>
          </cell>
          <cell r="D270" t="str">
            <v>Musi Banyuasin</v>
          </cell>
        </row>
        <row r="271">
          <cell r="A271" t="str">
            <v>KS-0243</v>
          </cell>
          <cell r="B271" t="str">
            <v>104°03'49.44"E</v>
          </cell>
          <cell r="C271" t="str">
            <v>2°51'17.67"S</v>
          </cell>
          <cell r="D271" t="str">
            <v>Musi Banyuasin</v>
          </cell>
        </row>
        <row r="272">
          <cell r="A272" t="str">
            <v>KS-0244</v>
          </cell>
          <cell r="B272" t="str">
            <v>104°03'38.12"E</v>
          </cell>
          <cell r="C272" t="str">
            <v>2°49'17.26"S</v>
          </cell>
          <cell r="D272" t="str">
            <v>Musi Banyuasin</v>
          </cell>
        </row>
        <row r="273">
          <cell r="A273" t="str">
            <v>KS-0245</v>
          </cell>
          <cell r="B273" t="str">
            <v>104°07'44.36"E</v>
          </cell>
          <cell r="C273" t="str">
            <v>2°51'21.82"S</v>
          </cell>
          <cell r="D273" t="str">
            <v>Musi Banyuasin</v>
          </cell>
        </row>
        <row r="274">
          <cell r="A274" t="str">
            <v>KS-0246</v>
          </cell>
          <cell r="B274" t="str">
            <v>104°03'49.44"E</v>
          </cell>
          <cell r="C274" t="str">
            <v>2°51'18.07"S</v>
          </cell>
          <cell r="D274" t="str">
            <v>Musi Banyuasin</v>
          </cell>
        </row>
        <row r="275">
          <cell r="A275" t="str">
            <v>KS-0247</v>
          </cell>
          <cell r="B275" t="str">
            <v>104°03'5.67"E</v>
          </cell>
          <cell r="C275" t="str">
            <v>2°48'56.36"S</v>
          </cell>
          <cell r="D275" t="str">
            <v>Musi Banyuasin</v>
          </cell>
        </row>
        <row r="276">
          <cell r="A276" t="str">
            <v>KS-0248</v>
          </cell>
          <cell r="B276" t="str">
            <v>104°03'49.44"E</v>
          </cell>
          <cell r="C276" t="str">
            <v>2°51'18.48"S</v>
          </cell>
          <cell r="D276" t="str">
            <v>Musi Banyuasin</v>
          </cell>
        </row>
        <row r="277">
          <cell r="A277" t="str">
            <v>KS-0249</v>
          </cell>
          <cell r="B277" t="str">
            <v>104°06'32.09"E</v>
          </cell>
          <cell r="C277" t="str">
            <v>2°50'19.11"S</v>
          </cell>
          <cell r="D277" t="str">
            <v>Musi Banyuasin</v>
          </cell>
        </row>
        <row r="278">
          <cell r="A278" t="str">
            <v>KS-0250</v>
          </cell>
          <cell r="B278" t="str">
            <v>104°03'49.43"E</v>
          </cell>
          <cell r="C278" t="str">
            <v>2°51'18.89"S</v>
          </cell>
          <cell r="D278" t="str">
            <v>Musi Banyuasin</v>
          </cell>
        </row>
        <row r="279">
          <cell r="A279" t="str">
            <v>KS-0251</v>
          </cell>
          <cell r="B279" t="str">
            <v>104°06'31.70"E</v>
          </cell>
          <cell r="C279" t="str">
            <v>2°50'19.22"S</v>
          </cell>
          <cell r="D279" t="str">
            <v>Musi Banyuasin</v>
          </cell>
        </row>
        <row r="280">
          <cell r="A280" t="str">
            <v>KS-0252</v>
          </cell>
          <cell r="B280" t="str">
            <v>104°05'58.46"E</v>
          </cell>
          <cell r="C280" t="str">
            <v>2°49'59.67"S</v>
          </cell>
          <cell r="D280" t="str">
            <v>Musi Banyuasin</v>
          </cell>
        </row>
        <row r="281">
          <cell r="A281" t="str">
            <v>KS-0253</v>
          </cell>
          <cell r="B281" t="str">
            <v>104°03'26.20"E</v>
          </cell>
          <cell r="C281" t="str">
            <v>2°48'38.09"S</v>
          </cell>
          <cell r="D281" t="str">
            <v>Musi Banyuasin</v>
          </cell>
        </row>
        <row r="282">
          <cell r="A282" t="str">
            <v>KS-0254</v>
          </cell>
          <cell r="B282" t="str">
            <v>104°03'39.24"E</v>
          </cell>
          <cell r="C282" t="str">
            <v>2°48'44.47"S</v>
          </cell>
          <cell r="D282" t="str">
            <v>Musi Banyuasin</v>
          </cell>
        </row>
        <row r="283">
          <cell r="A283" t="str">
            <v>KS-0255</v>
          </cell>
          <cell r="B283" t="str">
            <v>104°03'26.56"E</v>
          </cell>
          <cell r="C283" t="str">
            <v>2°48'38.28"S</v>
          </cell>
          <cell r="D283" t="str">
            <v>Musi Banyuasin</v>
          </cell>
        </row>
        <row r="284">
          <cell r="A284" t="str">
            <v>KS-0256</v>
          </cell>
          <cell r="B284" t="str">
            <v>104°03'39.60"E</v>
          </cell>
          <cell r="C284" t="str">
            <v>2°48'44.64"S</v>
          </cell>
          <cell r="D284" t="str">
            <v>Musi Banyuasin</v>
          </cell>
        </row>
        <row r="285">
          <cell r="A285" t="str">
            <v>KS-0257</v>
          </cell>
          <cell r="B285" t="str">
            <v>104°03'27.27"E</v>
          </cell>
          <cell r="C285" t="str">
            <v>2°48'38.66"S</v>
          </cell>
          <cell r="D285" t="str">
            <v>Musi Banyuasin</v>
          </cell>
        </row>
        <row r="286">
          <cell r="A286" t="str">
            <v>KS-0258</v>
          </cell>
          <cell r="B286" t="str">
            <v>104°06'35.94"E</v>
          </cell>
          <cell r="C286" t="str">
            <v>2°49'48.29"S</v>
          </cell>
          <cell r="D286" t="str">
            <v>Musi Banyuasin</v>
          </cell>
        </row>
        <row r="287">
          <cell r="A287" t="str">
            <v>KS-0259</v>
          </cell>
          <cell r="B287" t="str">
            <v>104°07'8.52"E</v>
          </cell>
          <cell r="C287" t="str">
            <v>2°50'32.15"S</v>
          </cell>
          <cell r="D287" t="str">
            <v>Musi Banyuasin</v>
          </cell>
        </row>
        <row r="288">
          <cell r="A288" t="str">
            <v>KS-0260</v>
          </cell>
          <cell r="B288" t="str">
            <v>104°06'35.74"E</v>
          </cell>
          <cell r="C288" t="str">
            <v>2°49'48.64"S</v>
          </cell>
          <cell r="D288" t="str">
            <v>Musi Banyuasin</v>
          </cell>
        </row>
        <row r="289">
          <cell r="A289" t="str">
            <v>KS-0261</v>
          </cell>
          <cell r="B289" t="str">
            <v>104°03'35.88"E</v>
          </cell>
          <cell r="C289" t="str">
            <v>2°50'53.70"S</v>
          </cell>
          <cell r="D289" t="str">
            <v>Musi Banyuasin</v>
          </cell>
        </row>
        <row r="290">
          <cell r="A290" t="str">
            <v>KS-0262</v>
          </cell>
          <cell r="B290" t="str">
            <v>104°07'1.92"E</v>
          </cell>
          <cell r="C290" t="str">
            <v>2°50'7.46"S</v>
          </cell>
          <cell r="D290" t="str">
            <v>Musi Banyuasin</v>
          </cell>
        </row>
        <row r="291">
          <cell r="A291" t="str">
            <v>KS-0263</v>
          </cell>
          <cell r="B291" t="str">
            <v>104°06'30.92"E</v>
          </cell>
          <cell r="C291" t="str">
            <v>2°50'19.43"S</v>
          </cell>
          <cell r="D291" t="str">
            <v>Musi Banyuasin</v>
          </cell>
        </row>
        <row r="292">
          <cell r="A292" t="str">
            <v>KS-0264</v>
          </cell>
          <cell r="B292" t="str">
            <v>104°04'14.36"E</v>
          </cell>
          <cell r="C292" t="str">
            <v>2°50'3.24"S</v>
          </cell>
          <cell r="D292" t="str">
            <v>Musi Banyuasin</v>
          </cell>
        </row>
        <row r="293">
          <cell r="A293" t="str">
            <v>KS-0265</v>
          </cell>
          <cell r="B293" t="str">
            <v>104°07'1.92"E</v>
          </cell>
          <cell r="C293" t="str">
            <v>2°50'7.87"S</v>
          </cell>
          <cell r="D293" t="str">
            <v>Musi Banyuasin</v>
          </cell>
        </row>
        <row r="294">
          <cell r="A294" t="str">
            <v>KS-0266</v>
          </cell>
          <cell r="B294" t="str">
            <v>104°04'14.06"E</v>
          </cell>
          <cell r="C294" t="str">
            <v>2°50'3.16"S</v>
          </cell>
          <cell r="D294" t="str">
            <v>Musi Banyuasin</v>
          </cell>
        </row>
        <row r="295">
          <cell r="A295" t="str">
            <v>KS-0267</v>
          </cell>
          <cell r="B295" t="str">
            <v>104°03'50.17"E</v>
          </cell>
          <cell r="C295" t="str">
            <v>2°51'20.39"S</v>
          </cell>
          <cell r="D295" t="str">
            <v>Musi Banyuasin</v>
          </cell>
        </row>
        <row r="296">
          <cell r="A296" t="str">
            <v>KS-0268</v>
          </cell>
          <cell r="B296" t="str">
            <v>104°04'24.03"E</v>
          </cell>
          <cell r="C296" t="str">
            <v>2°50'57.82"S</v>
          </cell>
          <cell r="D296" t="str">
            <v>Musi Banyuasin</v>
          </cell>
        </row>
        <row r="297">
          <cell r="A297" t="str">
            <v>KS-0269</v>
          </cell>
          <cell r="B297" t="str">
            <v>104°03'34.48"E</v>
          </cell>
          <cell r="C297" t="str">
            <v>2°48'55.17"S</v>
          </cell>
          <cell r="D297" t="str">
            <v>Musi Banyuasin</v>
          </cell>
        </row>
        <row r="298">
          <cell r="A298" t="str">
            <v>KS-0270</v>
          </cell>
          <cell r="B298" t="str">
            <v>104°03'40.34"E</v>
          </cell>
          <cell r="C298" t="str">
            <v>2°48'44.99"S</v>
          </cell>
          <cell r="D298" t="str">
            <v>Musi Banyuasin</v>
          </cell>
        </row>
        <row r="299">
          <cell r="A299" t="str">
            <v>KS-0271</v>
          </cell>
          <cell r="B299" t="str">
            <v>104°03'5.85"E</v>
          </cell>
          <cell r="C299" t="str">
            <v>2°48'56.72"S</v>
          </cell>
          <cell r="D299" t="str">
            <v>Musi Banyuasin</v>
          </cell>
        </row>
        <row r="300">
          <cell r="A300" t="str">
            <v>KS-0272</v>
          </cell>
          <cell r="B300" t="str">
            <v>104°07'9.14"E</v>
          </cell>
          <cell r="C300" t="str">
            <v>2°50'31.63"S</v>
          </cell>
          <cell r="D300" t="str">
            <v>Musi Banyuasin</v>
          </cell>
        </row>
        <row r="301">
          <cell r="A301" t="str">
            <v>KS-0273</v>
          </cell>
          <cell r="B301" t="str">
            <v>104°06'2.55"E</v>
          </cell>
          <cell r="C301" t="str">
            <v>2°49'44.40"S</v>
          </cell>
          <cell r="D301" t="str">
            <v>Musi Banyuasin</v>
          </cell>
        </row>
        <row r="302">
          <cell r="A302" t="str">
            <v>KS-0274</v>
          </cell>
          <cell r="B302" t="str">
            <v>104°03'59.58"E</v>
          </cell>
          <cell r="C302" t="str">
            <v>2°50'59.20"S</v>
          </cell>
          <cell r="D302" t="str">
            <v>Musi Banyuasin</v>
          </cell>
        </row>
        <row r="303">
          <cell r="A303" t="str">
            <v>KS-0275</v>
          </cell>
          <cell r="B303" t="str">
            <v>104°06'30.51"E</v>
          </cell>
          <cell r="C303" t="str">
            <v>2°50'19.54"S</v>
          </cell>
          <cell r="D303" t="str">
            <v>Musi Banyuasin</v>
          </cell>
        </row>
        <row r="304">
          <cell r="A304" t="str">
            <v>KS-0276</v>
          </cell>
          <cell r="B304" t="str">
            <v>104°06'35.34"E</v>
          </cell>
          <cell r="C304" t="str">
            <v>2°49'49.34"S</v>
          </cell>
          <cell r="D304" t="str">
            <v>Musi Banyuasin</v>
          </cell>
        </row>
        <row r="305">
          <cell r="A305" t="str">
            <v>KS-0277</v>
          </cell>
          <cell r="B305" t="str">
            <v>104°04'51.50"E</v>
          </cell>
          <cell r="C305" t="str">
            <v>2°49'7.01"S</v>
          </cell>
          <cell r="D305" t="str">
            <v>Musi Banyuasin</v>
          </cell>
        </row>
        <row r="306">
          <cell r="A306" t="str">
            <v>KS-0278</v>
          </cell>
          <cell r="B306" t="str">
            <v>104°06'59.32"E</v>
          </cell>
          <cell r="C306" t="str">
            <v>2°50'16.58"S</v>
          </cell>
          <cell r="D306" t="str">
            <v>Musi Banyuasin</v>
          </cell>
        </row>
        <row r="307">
          <cell r="A307" t="str">
            <v>KS-0279</v>
          </cell>
          <cell r="B307" t="str">
            <v>104°06'59.32"E</v>
          </cell>
          <cell r="C307" t="str">
            <v>2°50'16.99"S</v>
          </cell>
          <cell r="D307" t="str">
            <v>Musi Banyuasin</v>
          </cell>
        </row>
        <row r="308">
          <cell r="A308" t="str">
            <v>KS-0280</v>
          </cell>
          <cell r="B308" t="str">
            <v>104°04'20.52"E</v>
          </cell>
          <cell r="C308" t="str">
            <v>2°49'16.91"S</v>
          </cell>
          <cell r="D308" t="str">
            <v>Musi Banyuasin</v>
          </cell>
        </row>
        <row r="309">
          <cell r="A309" t="str">
            <v>KS-0281</v>
          </cell>
          <cell r="B309" t="str">
            <v>104°04'50.34"E</v>
          </cell>
          <cell r="C309" t="str">
            <v>2°49'6.61"S</v>
          </cell>
          <cell r="D309" t="str">
            <v>Musi Banyuasin</v>
          </cell>
        </row>
        <row r="310">
          <cell r="A310" t="str">
            <v>KS-0282</v>
          </cell>
          <cell r="B310" t="str">
            <v>104°04'50.72"E</v>
          </cell>
          <cell r="C310" t="str">
            <v>2°49'6.74"S</v>
          </cell>
          <cell r="D310" t="str">
            <v>Musi Banyuasin</v>
          </cell>
        </row>
        <row r="311">
          <cell r="A311" t="str">
            <v>KS-0283</v>
          </cell>
          <cell r="B311" t="str">
            <v>104°04'20.70"E</v>
          </cell>
          <cell r="C311" t="str">
            <v>2°49'16.56"S</v>
          </cell>
          <cell r="D311" t="str">
            <v>Musi Banyuasin</v>
          </cell>
        </row>
        <row r="312">
          <cell r="A312" t="str">
            <v>KS-0284</v>
          </cell>
          <cell r="B312" t="str">
            <v>104°03'28.10"E</v>
          </cell>
          <cell r="C312" t="str">
            <v>2°48'39.21"S</v>
          </cell>
          <cell r="D312" t="str">
            <v>Musi Banyuasin</v>
          </cell>
        </row>
        <row r="313">
          <cell r="A313" t="str">
            <v>KS-0285</v>
          </cell>
          <cell r="B313" t="str">
            <v>104°03'28.46"E</v>
          </cell>
          <cell r="C313" t="str">
            <v>2°48'39.39"S</v>
          </cell>
          <cell r="D313" t="str">
            <v>Musi Banyuasin</v>
          </cell>
        </row>
        <row r="314">
          <cell r="A314" t="str">
            <v>KS-0286</v>
          </cell>
          <cell r="B314" t="str">
            <v>104°03'31.74"E</v>
          </cell>
          <cell r="C314" t="str">
            <v>2°49'25.56"S</v>
          </cell>
          <cell r="D314" t="str">
            <v>Musi Banyuasin</v>
          </cell>
        </row>
        <row r="315">
          <cell r="A315" t="str">
            <v>KS-0287</v>
          </cell>
          <cell r="B315" t="str">
            <v>104°03'31.82"E</v>
          </cell>
          <cell r="C315" t="str">
            <v>2°49'25.16"S</v>
          </cell>
          <cell r="D315" t="str">
            <v>Musi Banyuasin</v>
          </cell>
        </row>
        <row r="316">
          <cell r="A316" t="str">
            <v>KS-0288</v>
          </cell>
          <cell r="B316" t="str">
            <v>104°06'29.71"E</v>
          </cell>
          <cell r="C316" t="str">
            <v>2°50'19.49"S</v>
          </cell>
          <cell r="D316" t="str">
            <v>Musi Banyuasin</v>
          </cell>
        </row>
        <row r="317">
          <cell r="A317" t="str">
            <v>KS-0289</v>
          </cell>
          <cell r="B317" t="str">
            <v>104°06'59.32"E</v>
          </cell>
          <cell r="C317" t="str">
            <v>2°50'19.85"S</v>
          </cell>
          <cell r="D317" t="str">
            <v>Musi Banyuasin</v>
          </cell>
        </row>
        <row r="318">
          <cell r="A318" t="str">
            <v>KS-0290</v>
          </cell>
          <cell r="B318" t="str">
            <v>104°03'44.63"E</v>
          </cell>
          <cell r="C318" t="str">
            <v>2°49'1.11"S</v>
          </cell>
          <cell r="D318" t="str">
            <v>Musi Banyuasin</v>
          </cell>
        </row>
        <row r="319">
          <cell r="A319" t="str">
            <v>KS-0291</v>
          </cell>
          <cell r="B319" t="str">
            <v>104°06'59.32"E</v>
          </cell>
          <cell r="C319" t="str">
            <v>2°50'20.26"S</v>
          </cell>
          <cell r="D319" t="str">
            <v>Musi Banyuasin</v>
          </cell>
        </row>
        <row r="320">
          <cell r="A320" t="str">
            <v>KS-0292</v>
          </cell>
          <cell r="B320" t="str">
            <v>104°03'41.07"E</v>
          </cell>
          <cell r="C320" t="str">
            <v>2°48'57.07"S</v>
          </cell>
          <cell r="D320" t="str">
            <v>Musi Banyuasin</v>
          </cell>
        </row>
        <row r="321">
          <cell r="A321" t="str">
            <v>KS-0293</v>
          </cell>
          <cell r="B321" t="str">
            <v>104°06'59.32"E</v>
          </cell>
          <cell r="C321" t="str">
            <v>2°50'20.66"S</v>
          </cell>
          <cell r="D321" t="str">
            <v>Musi Banyuasin</v>
          </cell>
        </row>
        <row r="322">
          <cell r="A322" t="str">
            <v>KS-0294</v>
          </cell>
          <cell r="B322" t="str">
            <v>104°06'59.32"E</v>
          </cell>
          <cell r="C322" t="str">
            <v>2°50'21.07"S</v>
          </cell>
          <cell r="D322" t="str">
            <v>Musi Banyuasin</v>
          </cell>
        </row>
        <row r="323">
          <cell r="A323" t="str">
            <v>KS-0295</v>
          </cell>
          <cell r="B323" t="str">
            <v>104°07'22.26"E</v>
          </cell>
          <cell r="C323" t="str">
            <v>2°50'32.16"S</v>
          </cell>
          <cell r="D323" t="str">
            <v>Musi Banyuasin</v>
          </cell>
        </row>
        <row r="324">
          <cell r="A324" t="str">
            <v>KS-0296</v>
          </cell>
          <cell r="B324" t="str">
            <v>104°06'35.55"E</v>
          </cell>
          <cell r="C324" t="str">
            <v>2°50'45.09"S</v>
          </cell>
          <cell r="D324" t="str">
            <v>Musi Banyuasin</v>
          </cell>
        </row>
        <row r="325">
          <cell r="A325" t="str">
            <v>KS-0297</v>
          </cell>
          <cell r="B325" t="str">
            <v>104°07'22.67"E</v>
          </cell>
          <cell r="C325" t="str">
            <v>2°50'32.18"S</v>
          </cell>
          <cell r="D325" t="str">
            <v>Musi Banyuasin</v>
          </cell>
        </row>
        <row r="326">
          <cell r="A326" t="str">
            <v>KS-0298</v>
          </cell>
          <cell r="B326" t="str">
            <v>104°06'35.99"E</v>
          </cell>
          <cell r="C326" t="str">
            <v>2°50'48.46"S</v>
          </cell>
          <cell r="D326" t="str">
            <v>Musi Banyuasin</v>
          </cell>
        </row>
        <row r="327">
          <cell r="A327" t="str">
            <v>KS-0299</v>
          </cell>
          <cell r="B327" t="str">
            <v>104°04'18.53"E</v>
          </cell>
          <cell r="C327" t="str">
            <v>2°49'53.17"S</v>
          </cell>
          <cell r="D327" t="str">
            <v>Musi Banyuasin</v>
          </cell>
        </row>
        <row r="328">
          <cell r="A328" t="str">
            <v>KS-0300</v>
          </cell>
          <cell r="B328" t="str">
            <v>104°07'23.07"E</v>
          </cell>
          <cell r="C328" t="str">
            <v>2°50'32.16"S</v>
          </cell>
          <cell r="D328" t="str">
            <v>Musi Banyuasin</v>
          </cell>
        </row>
        <row r="329">
          <cell r="A329" t="str">
            <v>KS-0301</v>
          </cell>
          <cell r="B329" t="str">
            <v>104⁰ 06' 35.86" E</v>
          </cell>
          <cell r="C329" t="str">
            <v>2⁰ 50' 48.02" S</v>
          </cell>
          <cell r="D329" t="str">
            <v>Musi Banyuasin</v>
          </cell>
        </row>
        <row r="330">
          <cell r="A330" t="str">
            <v>KS-0302</v>
          </cell>
          <cell r="B330" t="str">
            <v>104°04'34.43"E</v>
          </cell>
          <cell r="C330" t="str">
            <v>2°49'36.02"S</v>
          </cell>
          <cell r="D330" t="str">
            <v>Musi Banyuasin</v>
          </cell>
        </row>
        <row r="331">
          <cell r="A331" t="str">
            <v>KS-0303</v>
          </cell>
          <cell r="B331" t="str">
            <v>104°07'23.48"E</v>
          </cell>
          <cell r="C331" t="str">
            <v>2°50'32.16"S</v>
          </cell>
          <cell r="D331" t="str">
            <v>Musi Banyuasin</v>
          </cell>
        </row>
        <row r="332">
          <cell r="A332" t="str">
            <v>KS-0304</v>
          </cell>
          <cell r="B332" t="str">
            <v>104°07'1.63"E</v>
          </cell>
          <cell r="C332" t="str">
            <v>2°50'41.73"S</v>
          </cell>
          <cell r="D332" t="str">
            <v>Musi Banyuasin</v>
          </cell>
        </row>
        <row r="333">
          <cell r="A333" t="str">
            <v>KS-0305</v>
          </cell>
          <cell r="B333" t="str">
            <v>104°03'31.36"E</v>
          </cell>
          <cell r="C333" t="str">
            <v>2°50'27.50"S</v>
          </cell>
          <cell r="D333" t="str">
            <v>Musi Banyuasin</v>
          </cell>
        </row>
        <row r="334">
          <cell r="A334" t="str">
            <v>KS-0306</v>
          </cell>
          <cell r="B334" t="str">
            <v>104°03'31.98"E</v>
          </cell>
          <cell r="C334" t="str">
            <v>2°49'24.36"S</v>
          </cell>
          <cell r="D334" t="str">
            <v>Musi Banyuasin</v>
          </cell>
        </row>
        <row r="335">
          <cell r="A335" t="str">
            <v>KS-0307</v>
          </cell>
          <cell r="B335" t="str">
            <v>104°03'49.91"E</v>
          </cell>
          <cell r="C335" t="str">
            <v>2°51'23.65"S</v>
          </cell>
          <cell r="D335" t="str">
            <v>Musi Banyuasin</v>
          </cell>
        </row>
        <row r="336">
          <cell r="A336" t="str">
            <v>KS-0308</v>
          </cell>
          <cell r="B336" t="str">
            <v>104°03'32.05"E</v>
          </cell>
          <cell r="C336" t="str">
            <v>2°49'23.96"S</v>
          </cell>
          <cell r="D336" t="str">
            <v>Musi Banyuasin</v>
          </cell>
        </row>
        <row r="337">
          <cell r="A337" t="str">
            <v>KS-0309</v>
          </cell>
          <cell r="B337" t="str">
            <v>104°04'12.02"E</v>
          </cell>
          <cell r="C337" t="str">
            <v>2°50'47.80"S</v>
          </cell>
          <cell r="D337" t="str">
            <v>Musi Banyuasin</v>
          </cell>
        </row>
        <row r="338">
          <cell r="A338" t="str">
            <v>KS-0310</v>
          </cell>
          <cell r="B338" t="str">
            <v>104°03'32.13"E</v>
          </cell>
          <cell r="C338" t="str">
            <v>2°49'23.56"S</v>
          </cell>
          <cell r="D338" t="str">
            <v>Musi Banyuasin</v>
          </cell>
        </row>
        <row r="339">
          <cell r="A339" t="str">
            <v>KS-0311</v>
          </cell>
          <cell r="B339" t="str">
            <v>104°03'57.56"E</v>
          </cell>
          <cell r="C339" t="str">
            <v>2°50'32.42"S</v>
          </cell>
          <cell r="D339" t="str">
            <v>Musi Banyuasin</v>
          </cell>
        </row>
        <row r="340">
          <cell r="A340" t="str">
            <v>KS-0312</v>
          </cell>
          <cell r="B340" t="str">
            <v>104°03'48.19"E</v>
          </cell>
          <cell r="C340" t="str">
            <v>2°49'5.15"S</v>
          </cell>
          <cell r="D340" t="str">
            <v>Musi Banyuasin</v>
          </cell>
        </row>
        <row r="341">
          <cell r="A341" t="str">
            <v>KS-0313</v>
          </cell>
          <cell r="B341" t="str">
            <v>104°03'44.53"E</v>
          </cell>
          <cell r="C341" t="str">
            <v>2°49'8.60"S</v>
          </cell>
          <cell r="D341" t="str">
            <v>Musi Banyuasin</v>
          </cell>
        </row>
        <row r="342">
          <cell r="A342" t="str">
            <v>KS-0314</v>
          </cell>
          <cell r="B342" t="str">
            <v>104°03'59.46"E</v>
          </cell>
          <cell r="C342" t="str">
            <v>2°48'55.62"S</v>
          </cell>
          <cell r="D342" t="str">
            <v>Musi Banyuasin</v>
          </cell>
        </row>
        <row r="343">
          <cell r="A343" t="str">
            <v>KS-0315</v>
          </cell>
          <cell r="B343" t="str">
            <v>104°04'19.29"E</v>
          </cell>
          <cell r="C343" t="str">
            <v>2°49'52.47"S</v>
          </cell>
          <cell r="D343" t="str">
            <v>Musi Banyuasin</v>
          </cell>
        </row>
        <row r="344">
          <cell r="A344" t="str">
            <v>KS-0316</v>
          </cell>
          <cell r="B344" t="str">
            <v>104°05'58.35"E</v>
          </cell>
          <cell r="C344" t="str">
            <v>2°50'0.54"S</v>
          </cell>
          <cell r="D344" t="str">
            <v>Musi Banyuasin</v>
          </cell>
        </row>
        <row r="345">
          <cell r="A345" t="str">
            <v>KS-0317</v>
          </cell>
          <cell r="B345" t="str">
            <v>104°04'35.09"E</v>
          </cell>
          <cell r="C345" t="str">
            <v>2°49'36.48"S</v>
          </cell>
          <cell r="D345" t="str">
            <v>Musi Banyuasin</v>
          </cell>
        </row>
        <row r="346">
          <cell r="A346" t="str">
            <v>KS-0318</v>
          </cell>
          <cell r="B346" t="str">
            <v>104°05'58.26"E</v>
          </cell>
          <cell r="C346" t="str">
            <v>2°50'1.24"S</v>
          </cell>
          <cell r="D346" t="str">
            <v>Musi Banyuasin</v>
          </cell>
        </row>
        <row r="347">
          <cell r="A347" t="str">
            <v>KS-0319</v>
          </cell>
          <cell r="B347" t="str">
            <v>104°03'41.39"E</v>
          </cell>
          <cell r="C347" t="str">
            <v>2°49'4.74"S</v>
          </cell>
          <cell r="D347" t="str">
            <v>Musi Banyuasin</v>
          </cell>
        </row>
        <row r="348">
          <cell r="A348" t="str">
            <v>KS-0320</v>
          </cell>
          <cell r="B348" t="str">
            <v>104°03'44.95"E</v>
          </cell>
          <cell r="C348" t="str">
            <v>2°49'0.36"S</v>
          </cell>
          <cell r="D348" t="str">
            <v>Musi Banyuasin</v>
          </cell>
        </row>
        <row r="349">
          <cell r="A349" t="str">
            <v>KS-0321</v>
          </cell>
          <cell r="B349" t="str">
            <v>104°03'41.77"E</v>
          </cell>
          <cell r="C349" t="str">
            <v>2°49'4.89"S</v>
          </cell>
          <cell r="D349" t="str">
            <v>Musi Banyuasin</v>
          </cell>
        </row>
        <row r="350">
          <cell r="A350" t="str">
            <v>KS-0322</v>
          </cell>
          <cell r="B350" t="str">
            <v>104°03'40.98"E</v>
          </cell>
          <cell r="C350" t="str">
            <v>2°48'45.29"S</v>
          </cell>
          <cell r="D350" t="str">
            <v>Musi Banyuasin</v>
          </cell>
        </row>
        <row r="351">
          <cell r="A351" t="str">
            <v>KS-0323</v>
          </cell>
          <cell r="B351" t="str">
            <v>104°03'51.86"E</v>
          </cell>
          <cell r="C351" t="str">
            <v>2°49'1.67"S</v>
          </cell>
          <cell r="D351" t="str">
            <v>Musi Banyuasin</v>
          </cell>
        </row>
        <row r="352">
          <cell r="A352" t="str">
            <v>KS-0324</v>
          </cell>
          <cell r="B352" t="str">
            <v>104°03'55.55"E</v>
          </cell>
          <cell r="C352" t="str">
            <v>2°48'58.22"S</v>
          </cell>
          <cell r="D352" t="str">
            <v>Musi Banyuasin</v>
          </cell>
        </row>
        <row r="353">
          <cell r="A353" t="str">
            <v>KS-0325</v>
          </cell>
          <cell r="B353" t="str">
            <v>104°03'59.47"E</v>
          </cell>
          <cell r="C353" t="str">
            <v>2°49'1.58"S</v>
          </cell>
          <cell r="D353" t="str">
            <v>Musi Banyuasin</v>
          </cell>
        </row>
        <row r="354">
          <cell r="A354" t="str">
            <v>KS-0326</v>
          </cell>
          <cell r="B354" t="str">
            <v>104°03'55.41"E</v>
          </cell>
          <cell r="C354" t="str">
            <v>2°49'5.71"S</v>
          </cell>
          <cell r="D354" t="str">
            <v>Musi Banyuasin</v>
          </cell>
        </row>
        <row r="355">
          <cell r="A355" t="str">
            <v>KS-0327</v>
          </cell>
          <cell r="B355" t="str">
            <v>104°03'54.81"E</v>
          </cell>
          <cell r="C355" t="str">
            <v>2°48'57.89"S</v>
          </cell>
          <cell r="D355" t="str">
            <v>Musi Banyuasin</v>
          </cell>
        </row>
        <row r="356">
          <cell r="A356" t="str">
            <v>KS-0328</v>
          </cell>
          <cell r="B356" t="str">
            <v>104°05'44.44"E</v>
          </cell>
          <cell r="C356" t="str">
            <v>2°50'18.62"S</v>
          </cell>
          <cell r="D356" t="str">
            <v>Musi Banyuasin</v>
          </cell>
        </row>
        <row r="357">
          <cell r="A357" t="str">
            <v>KS-0329</v>
          </cell>
          <cell r="B357" t="str">
            <v>104°03'55.53"E</v>
          </cell>
          <cell r="C357" t="str">
            <v>2°48'53.40"S</v>
          </cell>
          <cell r="D357" t="str">
            <v>Musi Banyuasin</v>
          </cell>
        </row>
        <row r="358">
          <cell r="A358" t="str">
            <v>KS-0330</v>
          </cell>
          <cell r="B358" t="str">
            <v>104°04'45.10"E</v>
          </cell>
          <cell r="C358" t="str">
            <v>2°50'23.04"S</v>
          </cell>
          <cell r="D358" t="str">
            <v>Musi Banyuasin</v>
          </cell>
        </row>
        <row r="359">
          <cell r="A359" t="str">
            <v>KS-0331</v>
          </cell>
          <cell r="B359" t="str">
            <v>104°07'1.70"E</v>
          </cell>
          <cell r="C359" t="str">
            <v>2°50'46.99"S</v>
          </cell>
          <cell r="D359" t="str">
            <v>Musi Banyuasin</v>
          </cell>
        </row>
        <row r="360">
          <cell r="A360" t="str">
            <v>KS-0332</v>
          </cell>
          <cell r="B360" t="str">
            <v>104°05'50.22"E</v>
          </cell>
          <cell r="C360" t="str">
            <v>2°50'16.54"S</v>
          </cell>
          <cell r="D360" t="str">
            <v>Musi Banyuasin</v>
          </cell>
        </row>
        <row r="361">
          <cell r="A361" t="str">
            <v>KS-0333</v>
          </cell>
          <cell r="B361" t="str">
            <v>104°07'1.30"E</v>
          </cell>
          <cell r="C361" t="str">
            <v>2°50'46.99"S</v>
          </cell>
          <cell r="D361" t="str">
            <v>Musi Banyuasin</v>
          </cell>
        </row>
        <row r="362">
          <cell r="A362" t="str">
            <v>KS-0334</v>
          </cell>
          <cell r="B362" t="str">
            <v>104°04'25.72"E</v>
          </cell>
          <cell r="C362" t="str">
            <v>2°51'36.66"S</v>
          </cell>
          <cell r="D362" t="str">
            <v>Musi Banyuasin</v>
          </cell>
        </row>
        <row r="363">
          <cell r="A363" t="str">
            <v>KS-0335</v>
          </cell>
          <cell r="B363" t="str">
            <v>104°05'46.17"E</v>
          </cell>
          <cell r="C363" t="str">
            <v>2°49'53.48"S</v>
          </cell>
          <cell r="D363" t="str">
            <v>Musi Banyuasin</v>
          </cell>
        </row>
        <row r="364">
          <cell r="A364" t="str">
            <v>KS-0336</v>
          </cell>
          <cell r="B364" t="str">
            <v>104°04'25.32"E</v>
          </cell>
          <cell r="C364" t="str">
            <v>2°51'36.59"S</v>
          </cell>
          <cell r="D364" t="str">
            <v>Musi Banyuasin</v>
          </cell>
        </row>
        <row r="365">
          <cell r="A365" t="str">
            <v>KS-0337</v>
          </cell>
          <cell r="B365" t="str">
            <v>104°03'40.61"E</v>
          </cell>
          <cell r="C365" t="str">
            <v>2°48'56.39"S</v>
          </cell>
          <cell r="D365" t="str">
            <v>Musi Banyuasin</v>
          </cell>
        </row>
        <row r="366">
          <cell r="A366" t="str">
            <v>KS-0338</v>
          </cell>
          <cell r="B366" t="str">
            <v>104°05'46.28"E</v>
          </cell>
          <cell r="C366" t="str">
            <v>2°49'53.09"S</v>
          </cell>
          <cell r="D366" t="str">
            <v>Musi Banyuasin</v>
          </cell>
        </row>
        <row r="367">
          <cell r="A367" t="str">
            <v>KS-0339</v>
          </cell>
          <cell r="B367" t="str">
            <v>104°03'49.87"E</v>
          </cell>
          <cell r="C367" t="str">
            <v>2°51'24.03"S</v>
          </cell>
          <cell r="D367" t="str">
            <v>Musi Banyuasin</v>
          </cell>
        </row>
        <row r="368">
          <cell r="A368" t="str">
            <v>KS-0340</v>
          </cell>
          <cell r="B368" t="str">
            <v>104°03'41.88"E</v>
          </cell>
          <cell r="C368" t="str">
            <v>2°48'56.91"S</v>
          </cell>
          <cell r="D368" t="str">
            <v>Musi Banyuasin</v>
          </cell>
        </row>
        <row r="369">
          <cell r="A369" t="str">
            <v>KS-0341</v>
          </cell>
          <cell r="B369" t="str">
            <v>104°03'49.87"E</v>
          </cell>
          <cell r="C369" t="str">
            <v>2°51'24.45"S</v>
          </cell>
          <cell r="D369" t="str">
            <v>Musi Banyuasin</v>
          </cell>
        </row>
        <row r="370">
          <cell r="A370" t="str">
            <v>KS-0342</v>
          </cell>
          <cell r="B370" t="str">
            <v>104°05'46.39"E</v>
          </cell>
          <cell r="C370" t="str">
            <v>2°49'52.67"S</v>
          </cell>
          <cell r="D370" t="str">
            <v>Musi Banyuasin</v>
          </cell>
        </row>
        <row r="371">
          <cell r="A371" t="str">
            <v>KS-0343</v>
          </cell>
          <cell r="B371" t="str">
            <v>104°03'42.34"E</v>
          </cell>
          <cell r="C371" t="str">
            <v>2°48'57.62"S</v>
          </cell>
          <cell r="D371" t="str">
            <v>Musi Banyuasin</v>
          </cell>
        </row>
        <row r="372">
          <cell r="A372" t="str">
            <v>KS-0344</v>
          </cell>
          <cell r="B372" t="str">
            <v>104°05'46.49"E</v>
          </cell>
          <cell r="C372" t="str">
            <v>2°49'52.28"S</v>
          </cell>
          <cell r="D372" t="str">
            <v>Musi Banyuasin</v>
          </cell>
        </row>
        <row r="373">
          <cell r="A373" t="str">
            <v>KS-0345</v>
          </cell>
          <cell r="B373" t="str">
            <v>104°03'29.17"E</v>
          </cell>
          <cell r="C373" t="str">
            <v>2°48'39.77"S</v>
          </cell>
          <cell r="D373" t="str">
            <v>Musi Banyuasin</v>
          </cell>
        </row>
        <row r="374">
          <cell r="A374" t="str">
            <v>KS-0346</v>
          </cell>
          <cell r="B374" t="str">
            <v>104°07'38.51"E</v>
          </cell>
          <cell r="C374" t="str">
            <v>2°51'23.62"S</v>
          </cell>
          <cell r="D374" t="str">
            <v>Musi Banyuasin</v>
          </cell>
        </row>
        <row r="375">
          <cell r="A375" t="str">
            <v>KS-0347</v>
          </cell>
          <cell r="B375" t="str">
            <v>104°06'16.55"E</v>
          </cell>
          <cell r="C375" t="str">
            <v>2°50'28.61"S</v>
          </cell>
          <cell r="D375" t="str">
            <v>Musi Banyuasin</v>
          </cell>
        </row>
        <row r="376">
          <cell r="A376" t="str">
            <v>KS-0348</v>
          </cell>
          <cell r="B376" t="str">
            <v>104⁰ 03' 32.58" E</v>
          </cell>
          <cell r="C376" t="str">
            <v>2⁰ 49' 22.85" S</v>
          </cell>
          <cell r="D376" t="str">
            <v>Musi Banyuasin</v>
          </cell>
        </row>
        <row r="377">
          <cell r="A377" t="str">
            <v>KS-0349</v>
          </cell>
          <cell r="B377" t="str">
            <v>104°04'9.34"E</v>
          </cell>
          <cell r="C377" t="str">
            <v>2°50'12.23"S</v>
          </cell>
          <cell r="D377" t="str">
            <v>Musi Banyuasin</v>
          </cell>
        </row>
        <row r="378">
          <cell r="A378" t="str">
            <v>KS-0350</v>
          </cell>
          <cell r="B378" t="str">
            <v>104⁰03'49.84"E</v>
          </cell>
          <cell r="C378" t="str">
            <v>2⁰51'25.25"S</v>
          </cell>
          <cell r="D378" t="str">
            <v>Musi Banyuasin</v>
          </cell>
        </row>
        <row r="379">
          <cell r="A379" t="str">
            <v>KS-0351</v>
          </cell>
          <cell r="B379" t="str">
            <v>104⁰03'49.82"E</v>
          </cell>
          <cell r="C379" t="str">
            <v>2⁰51'25.66"S</v>
          </cell>
          <cell r="D379" t="str">
            <v>Musi Banyuasin</v>
          </cell>
        </row>
        <row r="380">
          <cell r="A380" t="str">
            <v>KS-0352</v>
          </cell>
          <cell r="B380" t="str">
            <v>104⁰07'26.706"E</v>
          </cell>
          <cell r="C380" t="str">
            <v>2⁰50'32.148"S</v>
          </cell>
          <cell r="D380" t="str">
            <v>Musi Banyuasin</v>
          </cell>
        </row>
        <row r="381">
          <cell r="A381" t="str">
            <v>KS-0353</v>
          </cell>
          <cell r="B381" t="str">
            <v>104⁰04'09.535"E</v>
          </cell>
          <cell r="C381" t="str">
            <v>2⁰50'25.015"S</v>
          </cell>
          <cell r="D381" t="str">
            <v>Musi Banyuasin</v>
          </cell>
        </row>
        <row r="382">
          <cell r="A382" t="str">
            <v>KS-0354</v>
          </cell>
          <cell r="B382" t="str">
            <v>104⁰04'13.246"E</v>
          </cell>
          <cell r="C382" t="str">
            <v>2⁰50'3.092"S</v>
          </cell>
          <cell r="D382" t="str">
            <v>Musi Banyuasin</v>
          </cell>
        </row>
        <row r="383">
          <cell r="A383" t="str">
            <v>KS-0355</v>
          </cell>
          <cell r="B383" t="str">
            <v>104⁰06'22.463"E</v>
          </cell>
          <cell r="C383" t="str">
            <v>2⁰50'22.485"S</v>
          </cell>
          <cell r="D383" t="str">
            <v>Musi Banyuasin</v>
          </cell>
        </row>
        <row r="384">
          <cell r="A384" t="str">
            <v>KS-0356</v>
          </cell>
          <cell r="B384" t="str">
            <v>104⁰06'22.691"E</v>
          </cell>
          <cell r="C384" t="str">
            <v>2⁰50'22.812"S</v>
          </cell>
          <cell r="D384" t="str">
            <v>Musi Banyuasin</v>
          </cell>
        </row>
        <row r="385">
          <cell r="A385" t="str">
            <v>KS-0357</v>
          </cell>
          <cell r="B385" t="str">
            <v>104⁰04'09.535"E</v>
          </cell>
          <cell r="C385" t="str">
            <v>2⁰50'25.015"S</v>
          </cell>
          <cell r="D385" t="str">
            <v>Musi Banyuasin</v>
          </cell>
        </row>
        <row r="386">
          <cell r="A386" t="str">
            <v>KS-0358</v>
          </cell>
          <cell r="B386" t="str">
            <v>104⁰04'08.325"E</v>
          </cell>
          <cell r="C386" t="str">
            <v>2⁰50'24.983"S</v>
          </cell>
          <cell r="D386" t="str">
            <v>Musi Banyuasin</v>
          </cell>
        </row>
        <row r="387">
          <cell r="A387" t="str">
            <v>KS-0359</v>
          </cell>
          <cell r="B387" t="str">
            <v>104⁰04'09.535"E</v>
          </cell>
          <cell r="C387" t="str">
            <v>2⁰50'25.015"S</v>
          </cell>
          <cell r="D387" t="str">
            <v>Musi Banyuasin</v>
          </cell>
        </row>
        <row r="388">
          <cell r="A388" t="str">
            <v>KS-0360</v>
          </cell>
          <cell r="B388" t="str">
            <v>104⁰04'12.010"E</v>
          </cell>
          <cell r="C388" t="str">
            <v>2⁰50'47.800"S</v>
          </cell>
          <cell r="D388" t="str">
            <v>Musi Banyuasin</v>
          </cell>
        </row>
        <row r="389">
          <cell r="A389" t="str">
            <v>KS-0361</v>
          </cell>
          <cell r="B389" t="str">
            <v>104⁰07'17.546"E</v>
          </cell>
          <cell r="C389" t="str">
            <v>2⁰51'23.695"S</v>
          </cell>
          <cell r="D389" t="str">
            <v>Musi Banyuasin</v>
          </cell>
        </row>
        <row r="390">
          <cell r="A390" t="str">
            <v>KS-0362</v>
          </cell>
          <cell r="B390" t="str">
            <v>104⁰06'02.358"E</v>
          </cell>
          <cell r="C390" t="str">
            <v>2⁰49'45.207"S</v>
          </cell>
          <cell r="D390" t="str">
            <v>Musi Banyuasin</v>
          </cell>
        </row>
        <row r="391">
          <cell r="A391" t="str">
            <v>KS-0363</v>
          </cell>
          <cell r="B391" t="str">
            <v>104⁰06'37.181"E</v>
          </cell>
          <cell r="C391" t="str">
            <v>2⁰49'46.188"S</v>
          </cell>
          <cell r="D391" t="str">
            <v>Musi Banyuasin</v>
          </cell>
        </row>
        <row r="392">
          <cell r="A392" t="str">
            <v>KS-0364</v>
          </cell>
          <cell r="B392" t="str">
            <v>104⁰06'02.279"E</v>
          </cell>
          <cell r="C392" t="str">
            <v>2⁰49'45.609"S</v>
          </cell>
          <cell r="D392" t="str">
            <v>Musi Banyuasin</v>
          </cell>
        </row>
        <row r="393">
          <cell r="A393" t="str">
            <v>KS-0365</v>
          </cell>
          <cell r="B393" t="str">
            <v>104⁰04'10.453"E</v>
          </cell>
          <cell r="C393" t="str">
            <v>2⁰48'37.525"S</v>
          </cell>
          <cell r="D393" t="str">
            <v>Musi Banyuasin</v>
          </cell>
        </row>
        <row r="394">
          <cell r="A394" t="str">
            <v>KS-0366</v>
          </cell>
          <cell r="B394" t="str">
            <v>104⁰06'24.860"E</v>
          </cell>
          <cell r="C394" t="str">
            <v>2⁰49'24.975"S</v>
          </cell>
          <cell r="D394" t="str">
            <v>Musi Banyuasin</v>
          </cell>
        </row>
        <row r="395">
          <cell r="A395" t="str">
            <v>KS-0367</v>
          </cell>
          <cell r="B395" t="str">
            <v>104⁰03'52.895"E</v>
          </cell>
          <cell r="C395" t="str">
            <v>2⁰49'42.880"S</v>
          </cell>
          <cell r="D395" t="str">
            <v>Musi Banyuasin</v>
          </cell>
        </row>
        <row r="396">
          <cell r="A396" t="str">
            <v>KS-0368</v>
          </cell>
          <cell r="B396" t="str">
            <v>104⁰07'26.495"E</v>
          </cell>
          <cell r="C396" t="str">
            <v>2⁰50'32.936"S</v>
          </cell>
          <cell r="D396" t="str">
            <v>Musi Banyuasin</v>
          </cell>
        </row>
        <row r="397">
          <cell r="A397" t="str">
            <v>KS-0369</v>
          </cell>
          <cell r="B397" t="str">
            <v>104⁰07'00.552"E</v>
          </cell>
          <cell r="C397" t="str">
            <v>2⁰50'07.488"S</v>
          </cell>
          <cell r="D397" t="str">
            <v>Musi Banyuasin</v>
          </cell>
        </row>
        <row r="398">
          <cell r="A398" t="str">
            <v>KS-0370</v>
          </cell>
          <cell r="B398" t="str">
            <v>104⁰06'51.209"E</v>
          </cell>
          <cell r="C398" t="str">
            <v>2⁰49'51.109"S</v>
          </cell>
          <cell r="D398" t="str">
            <v>Musi Banyuasin</v>
          </cell>
        </row>
        <row r="399">
          <cell r="A399" t="str">
            <v>KS-0371</v>
          </cell>
          <cell r="B399" t="str">
            <v>104⁰07'00.957"E</v>
          </cell>
          <cell r="C399" t="str">
            <v>2⁰50'07.480"S</v>
          </cell>
          <cell r="D399" t="str">
            <v>Musi Banyuasin</v>
          </cell>
        </row>
        <row r="400">
          <cell r="A400" t="str">
            <v>KS-0372</v>
          </cell>
          <cell r="B400" t="str">
            <v>104⁰04'35.727"E</v>
          </cell>
          <cell r="C400" t="str">
            <v>2⁰49'36.974"S</v>
          </cell>
          <cell r="D400" t="str">
            <v>Musi Banyuasin</v>
          </cell>
        </row>
        <row r="401">
          <cell r="A401" t="str">
            <v>KS-0373</v>
          </cell>
          <cell r="B401" t="str">
            <v>104⁰04'36.063"E</v>
          </cell>
          <cell r="C401" t="str">
            <v>2⁰49'37.196"S</v>
          </cell>
          <cell r="D401" t="str">
            <v>Musi Banyuasin</v>
          </cell>
        </row>
        <row r="402">
          <cell r="A402" t="str">
            <v>KS-0374</v>
          </cell>
          <cell r="B402" t="str">
            <v>104⁰04'36.397"E</v>
          </cell>
          <cell r="C402" t="str">
            <v>2⁰49'37.414"S</v>
          </cell>
          <cell r="D402" t="str">
            <v>Musi Banyuasin</v>
          </cell>
        </row>
        <row r="403">
          <cell r="A403" t="str">
            <v>KS-0375</v>
          </cell>
          <cell r="B403" t="str">
            <v>104⁰05'46.752"E</v>
          </cell>
          <cell r="C403" t="str">
            <v>2⁰49'51.492"S</v>
          </cell>
          <cell r="D403" t="str">
            <v>Musi Banyuasin</v>
          </cell>
        </row>
        <row r="404">
          <cell r="A404" t="str">
            <v>KS-0376</v>
          </cell>
          <cell r="B404" t="str">
            <v>104⁰07'14.854"E</v>
          </cell>
          <cell r="C404" t="str">
            <v>2⁰50'14.879"S</v>
          </cell>
          <cell r="D404" t="str">
            <v>Musi Banyuasin</v>
          </cell>
        </row>
        <row r="405">
          <cell r="A405" t="str">
            <v>KS-0377</v>
          </cell>
          <cell r="B405" t="str">
            <v>104⁰06'34.002"E</v>
          </cell>
          <cell r="C405" t="str">
            <v>2⁰50'25.234"S</v>
          </cell>
          <cell r="D405" t="str">
            <v>Musi Banyuasin</v>
          </cell>
        </row>
        <row r="406">
          <cell r="A406" t="str">
            <v>KS-0378</v>
          </cell>
          <cell r="B406" t="str">
            <v>104⁰06'33.600"E</v>
          </cell>
          <cell r="C406" t="str">
            <v>2⁰50'25.331"S</v>
          </cell>
          <cell r="D406" t="str">
            <v>Musi Banyuasin</v>
          </cell>
        </row>
        <row r="407">
          <cell r="A407" t="str">
            <v>KS-0379</v>
          </cell>
          <cell r="B407" t="str">
            <v>104⁰04'16.270"E</v>
          </cell>
          <cell r="C407" t="str">
            <v>2⁰50'01.398"S</v>
          </cell>
          <cell r="D407" t="str">
            <v>Musi Banyuasin</v>
          </cell>
        </row>
        <row r="408">
          <cell r="A408" t="str">
            <v>KS-0380</v>
          </cell>
          <cell r="B408" t="str">
            <v>104⁰06'33.209"E</v>
          </cell>
          <cell r="C408" t="str">
            <v>2⁰50'25.434"S</v>
          </cell>
          <cell r="D408" t="str">
            <v>Musi Banyuasin</v>
          </cell>
        </row>
        <row r="409">
          <cell r="A409" t="str">
            <v>KS-0381</v>
          </cell>
          <cell r="B409" t="str">
            <v>104⁰04'16.668"E</v>
          </cell>
          <cell r="C409" t="str">
            <v>2⁰50'01.380"S</v>
          </cell>
          <cell r="D409" t="str">
            <v>Musi Banyuasin</v>
          </cell>
        </row>
        <row r="410">
          <cell r="A410" t="str">
            <v>KS-0382</v>
          </cell>
          <cell r="B410" t="str">
            <v>104⁰04'07.517"E</v>
          </cell>
          <cell r="C410" t="str">
            <v>2⁰50'24.979"S</v>
          </cell>
          <cell r="D410" t="str">
            <v>Musi Banyuasin</v>
          </cell>
        </row>
        <row r="411">
          <cell r="A411" t="str">
            <v>KS-0383</v>
          </cell>
          <cell r="B411" t="str">
            <v>104⁰06'36.380"E</v>
          </cell>
          <cell r="C411" t="str">
            <v>2⁰50'49.561"S</v>
          </cell>
          <cell r="D411" t="str">
            <v>Musi Banyuasin</v>
          </cell>
        </row>
        <row r="412">
          <cell r="A412" t="str">
            <v>KS-0384</v>
          </cell>
          <cell r="B412" t="str">
            <v>104⁰06'36.225"E</v>
          </cell>
          <cell r="C412" t="str">
            <v>2⁰50'49.174"S</v>
          </cell>
          <cell r="D412" t="str">
            <v>Musi Banyuasin</v>
          </cell>
        </row>
        <row r="413">
          <cell r="A413" t="str">
            <v>KS-0385</v>
          </cell>
          <cell r="B413" t="str">
            <v>104°06'48.575"E</v>
          </cell>
          <cell r="C413" t="str">
            <v>2°49'51.544"S</v>
          </cell>
          <cell r="D413" t="str">
            <v>Musi Banyuasin</v>
          </cell>
        </row>
        <row r="414">
          <cell r="A414" t="str">
            <v>KS-0386</v>
          </cell>
          <cell r="B414" t="str">
            <v>104°06'11.607"E</v>
          </cell>
          <cell r="C414" t="str">
            <v>2°50'00.906"S</v>
          </cell>
          <cell r="D414" t="str">
            <v>Musi Banyuasin</v>
          </cell>
        </row>
        <row r="415">
          <cell r="A415" t="str">
            <v>KS-0387</v>
          </cell>
          <cell r="B415" t="str">
            <v>104°4'48.426"E</v>
          </cell>
          <cell r="C415" t="str">
            <v>2°48'52.338"S</v>
          </cell>
          <cell r="D415" t="str">
            <v>Musi Banyuasin</v>
          </cell>
        </row>
        <row r="416">
          <cell r="A416" t="str">
            <v>LA-0001A</v>
          </cell>
          <cell r="B416" t="str">
            <v>104°08'29.05"E</v>
          </cell>
          <cell r="C416" t="str">
            <v>2°46'52.88"S</v>
          </cell>
          <cell r="D416" t="str">
            <v>Musi Banyuasin</v>
          </cell>
        </row>
        <row r="417">
          <cell r="A417" t="str">
            <v>LA-0002</v>
          </cell>
          <cell r="B417" t="str">
            <v>104°08'14.00"E</v>
          </cell>
          <cell r="C417" t="str">
            <v>2°47'12.53"S</v>
          </cell>
          <cell r="D417" t="str">
            <v>Musi Banyuasin</v>
          </cell>
        </row>
        <row r="418">
          <cell r="A418" t="str">
            <v>LA-0003</v>
          </cell>
          <cell r="B418" t="str">
            <v>104°08'51.95"E</v>
          </cell>
          <cell r="C418" t="str">
            <v>2°46'34.56"S</v>
          </cell>
          <cell r="D418" t="str">
            <v>Musi Banyuasin</v>
          </cell>
        </row>
        <row r="419">
          <cell r="A419" t="str">
            <v>LA-0004</v>
          </cell>
          <cell r="B419" t="str">
            <v>104°08'59.10"E</v>
          </cell>
          <cell r="C419" t="str">
            <v>2°46'47.21"S</v>
          </cell>
          <cell r="D419" t="str">
            <v>Musi Banyuasin</v>
          </cell>
        </row>
        <row r="420">
          <cell r="A420" t="str">
            <v>LA-0005</v>
          </cell>
          <cell r="B420" t="str">
            <v>104°08'31.89"E</v>
          </cell>
          <cell r="C420" t="str">
            <v>2°46'31.88"S</v>
          </cell>
          <cell r="D420" t="str">
            <v>Musi Banyuasin</v>
          </cell>
        </row>
        <row r="421">
          <cell r="A421" t="str">
            <v>LA-0006</v>
          </cell>
          <cell r="B421" t="str">
            <v>104°08'14.15"E</v>
          </cell>
          <cell r="C421" t="str">
            <v>2°46'59.68"S</v>
          </cell>
          <cell r="D421" t="str">
            <v>Musi Banyuasin</v>
          </cell>
        </row>
        <row r="422">
          <cell r="A422" t="str">
            <v>LA-0007</v>
          </cell>
          <cell r="B422" t="str">
            <v>104°08'10.41"E</v>
          </cell>
          <cell r="C422" t="str">
            <v>2°47'30.84"S</v>
          </cell>
          <cell r="D422" t="str">
            <v>Musi Banyuasin</v>
          </cell>
        </row>
        <row r="423">
          <cell r="A423" t="str">
            <v>LA-0008</v>
          </cell>
          <cell r="B423" t="str">
            <v>104°08'18.18"E</v>
          </cell>
          <cell r="C423" t="str">
            <v>2°46'41.49"S</v>
          </cell>
          <cell r="D423" t="str">
            <v>Musi Banyuasin</v>
          </cell>
        </row>
        <row r="424">
          <cell r="A424" t="str">
            <v>LA-0009</v>
          </cell>
          <cell r="B424" t="str">
            <v>104°08'1.77"E</v>
          </cell>
          <cell r="C424" t="str">
            <v>2°47'18.96"S</v>
          </cell>
          <cell r="D424" t="str">
            <v>Musi Banyuasin</v>
          </cell>
        </row>
        <row r="425">
          <cell r="A425" t="str">
            <v>LA-0010</v>
          </cell>
          <cell r="B425" t="str">
            <v>104°08'43.30"E</v>
          </cell>
          <cell r="C425" t="str">
            <v>2°46'25.93"S</v>
          </cell>
          <cell r="D425" t="str">
            <v>Musi Banyuasin</v>
          </cell>
        </row>
        <row r="426">
          <cell r="A426" t="str">
            <v>LA-0011A</v>
          </cell>
          <cell r="B426" t="str">
            <v>104°08'53.77"E</v>
          </cell>
          <cell r="C426" t="str">
            <v>2°47'0.90"S</v>
          </cell>
          <cell r="D426" t="str">
            <v>Musi Banyuasin</v>
          </cell>
        </row>
        <row r="427">
          <cell r="A427" t="str">
            <v>LA-0012</v>
          </cell>
          <cell r="B427" t="str">
            <v>104°08'40.31"E</v>
          </cell>
          <cell r="C427" t="str">
            <v>2°46'36.68"S</v>
          </cell>
          <cell r="D427" t="str">
            <v>Musi Banyuasin</v>
          </cell>
        </row>
        <row r="428">
          <cell r="A428" t="str">
            <v>LA-0013</v>
          </cell>
          <cell r="B428" t="str">
            <v>104°08'15.29"E</v>
          </cell>
          <cell r="C428" t="str">
            <v>2°47'38.72"S</v>
          </cell>
          <cell r="D428" t="str">
            <v>Musi Banyuasin</v>
          </cell>
        </row>
        <row r="429">
          <cell r="A429" t="str">
            <v>LA-0014</v>
          </cell>
          <cell r="B429" t="str">
            <v>104°08'24.45"E</v>
          </cell>
          <cell r="C429" t="str">
            <v>2°46'32.17"S</v>
          </cell>
          <cell r="D429" t="str">
            <v>Musi Banyuasin</v>
          </cell>
        </row>
        <row r="430">
          <cell r="A430" t="str">
            <v>LA-0015</v>
          </cell>
          <cell r="B430" t="str">
            <v>104°08'40.07"E</v>
          </cell>
          <cell r="C430" t="str">
            <v>2°46'18.46"S</v>
          </cell>
          <cell r="D430" t="str">
            <v>Musi Banyuasin</v>
          </cell>
        </row>
        <row r="431">
          <cell r="A431" t="str">
            <v>LA-0016</v>
          </cell>
          <cell r="B431" t="str">
            <v>104°08'17.77"E</v>
          </cell>
          <cell r="C431" t="str">
            <v>2°47'4.07"S</v>
          </cell>
          <cell r="D431" t="str">
            <v>Musi Banyuasin</v>
          </cell>
        </row>
        <row r="432">
          <cell r="A432" t="str">
            <v>LA-0017</v>
          </cell>
          <cell r="B432" t="str">
            <v>104°08'28.83"E</v>
          </cell>
          <cell r="C432" t="str">
            <v>2°46'41.12"S</v>
          </cell>
          <cell r="D432" t="str">
            <v>Musi Banyuasin</v>
          </cell>
        </row>
        <row r="433">
          <cell r="A433" t="str">
            <v>LA-0018</v>
          </cell>
          <cell r="B433" t="str">
            <v>104°08'6.95"E</v>
          </cell>
          <cell r="C433" t="str">
            <v>2°47'9.37"S</v>
          </cell>
          <cell r="D433" t="str">
            <v>Musi Banyuasin</v>
          </cell>
        </row>
        <row r="434">
          <cell r="A434" t="str">
            <v>LA-0019</v>
          </cell>
          <cell r="B434" t="str">
            <v>104°08'20.71"E</v>
          </cell>
          <cell r="C434" t="str">
            <v>2°46'51.29"S</v>
          </cell>
          <cell r="D434" t="str">
            <v>Musi Banyuasin</v>
          </cell>
        </row>
        <row r="435">
          <cell r="A435" t="str">
            <v>LA-0020</v>
          </cell>
          <cell r="B435" t="str">
            <v>104°08'36.49"E</v>
          </cell>
          <cell r="C435" t="str">
            <v>2°46'42.74"S</v>
          </cell>
          <cell r="D435" t="str">
            <v>Musi Banyuasin</v>
          </cell>
        </row>
        <row r="436">
          <cell r="A436" t="str">
            <v>LA-0021</v>
          </cell>
          <cell r="B436" t="str">
            <v>104°08'49.78"E</v>
          </cell>
          <cell r="C436" t="str">
            <v>2°46'41.13"S</v>
          </cell>
          <cell r="D436" t="str">
            <v>Musi Banyuasin</v>
          </cell>
        </row>
        <row r="437">
          <cell r="A437" t="str">
            <v>LA-0022</v>
          </cell>
          <cell r="B437" t="str">
            <v>104°08'40.63"E</v>
          </cell>
          <cell r="C437" t="str">
            <v>2°46'52.21"S</v>
          </cell>
          <cell r="D437" t="str">
            <v>Musi Banyuasin</v>
          </cell>
        </row>
        <row r="438">
          <cell r="A438" t="str">
            <v>LA-0023</v>
          </cell>
          <cell r="B438" t="str">
            <v>104°08'22.07"E</v>
          </cell>
          <cell r="C438" t="str">
            <v>2°47'20.53"S</v>
          </cell>
          <cell r="D438" t="str">
            <v>Musi Banyuasin</v>
          </cell>
        </row>
        <row r="439">
          <cell r="A439" t="str">
            <v>LA-0024</v>
          </cell>
          <cell r="B439" t="str">
            <v>104°08'48.62"E</v>
          </cell>
          <cell r="C439" t="str">
            <v>2°46'47.65"S</v>
          </cell>
          <cell r="D439" t="str">
            <v>Musi Banyuasin</v>
          </cell>
        </row>
        <row r="440">
          <cell r="A440" t="str">
            <v>LA-0025</v>
          </cell>
          <cell r="B440" t="str">
            <v>104°08'28.33"E</v>
          </cell>
          <cell r="C440" t="str">
            <v>2°47'18.56"S</v>
          </cell>
          <cell r="D440" t="str">
            <v>Musi Banyuasin</v>
          </cell>
        </row>
        <row r="441">
          <cell r="A441" t="str">
            <v>LA-0026</v>
          </cell>
          <cell r="B441" t="str">
            <v>104°08'14.83"E</v>
          </cell>
          <cell r="C441" t="str">
            <v>2°47'21.71"S</v>
          </cell>
          <cell r="D441" t="str">
            <v>Musi Banyuasin</v>
          </cell>
        </row>
        <row r="442">
          <cell r="A442" t="str">
            <v>LA-0027</v>
          </cell>
          <cell r="B442" t="str">
            <v>104°08'28.79"E</v>
          </cell>
          <cell r="C442" t="str">
            <v>2°47'19.24"S</v>
          </cell>
          <cell r="D442" t="str">
            <v>Musi Banyuasin</v>
          </cell>
        </row>
        <row r="443">
          <cell r="A443" t="str">
            <v>LA-0028</v>
          </cell>
          <cell r="B443" t="str">
            <v>104°08'20.75"E</v>
          </cell>
          <cell r="C443" t="str">
            <v>2°47'12.53"S</v>
          </cell>
          <cell r="D443" t="str">
            <v>Musi Banyuasin</v>
          </cell>
        </row>
        <row r="444">
          <cell r="A444" t="str">
            <v>LA-0029</v>
          </cell>
          <cell r="B444" t="str">
            <v>104°00'49.91"E</v>
          </cell>
          <cell r="C444" t="str">
            <v>2°51'38.69"S</v>
          </cell>
          <cell r="D444" t="str">
            <v>Musi Banyuasin</v>
          </cell>
        </row>
        <row r="445">
          <cell r="A445" t="str">
            <v>LA-0030</v>
          </cell>
          <cell r="B445" t="str">
            <v>104°08'21.27"E</v>
          </cell>
          <cell r="C445" t="str">
            <v>2°47'20.64"S</v>
          </cell>
          <cell r="D445" t="str">
            <v>Musi Banyuasin</v>
          </cell>
        </row>
        <row r="446">
          <cell r="A446" t="str">
            <v>LA-0031</v>
          </cell>
          <cell r="B446" t="str">
            <v>104°08'50.61"E</v>
          </cell>
          <cell r="C446" t="str">
            <v>2°46'42.55"S</v>
          </cell>
          <cell r="D446" t="str">
            <v>Musi Banyuasin</v>
          </cell>
        </row>
        <row r="447">
          <cell r="A447" t="str">
            <v>LA-0032</v>
          </cell>
          <cell r="B447" t="str">
            <v>104°08'35.78"E</v>
          </cell>
          <cell r="C447" t="str">
            <v>2°47'4.05"S</v>
          </cell>
          <cell r="D447" t="str">
            <v>Musi Banyuasin</v>
          </cell>
        </row>
        <row r="448">
          <cell r="A448" t="str">
            <v>LA-0033</v>
          </cell>
          <cell r="B448" t="str">
            <v>104°08'35.49"E</v>
          </cell>
          <cell r="C448" t="str">
            <v>2°47'4.32"S</v>
          </cell>
          <cell r="D448" t="str">
            <v>Musi Banyuasin</v>
          </cell>
        </row>
        <row r="449">
          <cell r="A449" t="str">
            <v>LA-0034</v>
          </cell>
          <cell r="B449" t="str">
            <v>104°08'50.23"E</v>
          </cell>
          <cell r="C449" t="str">
            <v>2°46'42.37"S</v>
          </cell>
          <cell r="D449" t="str">
            <v>Musi Banyuasin</v>
          </cell>
        </row>
        <row r="450">
          <cell r="A450" t="str">
            <v>LA-0035</v>
          </cell>
          <cell r="B450" t="str">
            <v>104°08'27.733"E</v>
          </cell>
          <cell r="C450" t="str">
            <v>2°47'17.586"S</v>
          </cell>
          <cell r="D450" t="str">
            <v>Musi Banyuasin</v>
          </cell>
        </row>
        <row r="451">
          <cell r="A451" t="str">
            <v>RBB-0001</v>
          </cell>
          <cell r="B451" t="str">
            <v>104°08'10.70"E</v>
          </cell>
          <cell r="C451" t="str">
            <v>2°45'11.50"S</v>
          </cell>
          <cell r="D451" t="str">
            <v>Musi Banyuasin</v>
          </cell>
        </row>
        <row r="452">
          <cell r="A452" t="str">
            <v>RBB-0003</v>
          </cell>
          <cell r="B452" t="str">
            <v>104°08'4.40"E</v>
          </cell>
          <cell r="C452" t="str">
            <v>2°45'0.29"S</v>
          </cell>
          <cell r="D452" t="str">
            <v>Musi Banyuasin</v>
          </cell>
        </row>
        <row r="453">
          <cell r="A453" t="str">
            <v>RBB-0004</v>
          </cell>
          <cell r="B453" t="str">
            <v>104°08'6.58"E</v>
          </cell>
          <cell r="C453" t="str">
            <v>2°45'22.43"S</v>
          </cell>
          <cell r="D453" t="str">
            <v>Musi Banyuasin</v>
          </cell>
        </row>
        <row r="454">
          <cell r="A454" t="str">
            <v>RBB-0005</v>
          </cell>
          <cell r="B454" t="str">
            <v>104⁰08'02.149"E</v>
          </cell>
          <cell r="C454" t="str">
            <v>2⁰44'59.509"S</v>
          </cell>
          <cell r="D454" t="str">
            <v>Musi Banyuasin</v>
          </cell>
        </row>
        <row r="455">
          <cell r="A455" t="str">
            <v>RMB-0001</v>
          </cell>
          <cell r="B455" t="str">
            <v>104°08'09.978"E</v>
          </cell>
          <cell r="C455" t="str">
            <v>2°45'53.035"S</v>
          </cell>
          <cell r="D455" t="str">
            <v>Musi Banyuasin</v>
          </cell>
        </row>
        <row r="456">
          <cell r="A456" t="str">
            <v>RMB-0002</v>
          </cell>
          <cell r="B456" t="str">
            <v>104⁰08'14.240"E</v>
          </cell>
          <cell r="C456" t="str">
            <v>2⁰45'43.309"S</v>
          </cell>
          <cell r="D456" t="str">
            <v>Musi Banyuasin</v>
          </cell>
        </row>
        <row r="457">
          <cell r="A457" t="str">
            <v>RMB-0003</v>
          </cell>
          <cell r="B457" t="str">
            <v>104°08'11.048"E</v>
          </cell>
          <cell r="C457" t="str">
            <v>2°45'55.164"S</v>
          </cell>
          <cell r="D457" t="str">
            <v>Musi Banyuasin</v>
          </cell>
        </row>
        <row r="458">
          <cell r="A458" t="str">
            <v>ST-0001</v>
          </cell>
          <cell r="B458" t="str">
            <v>104°13'17.89"E</v>
          </cell>
          <cell r="C458" t="str">
            <v>2°44'11.31"S</v>
          </cell>
          <cell r="D458" t="str">
            <v>Banyuasin</v>
          </cell>
        </row>
        <row r="459">
          <cell r="A459" t="str">
            <v>ST-0002</v>
          </cell>
          <cell r="B459" t="str">
            <v>104°13'46.06"E</v>
          </cell>
          <cell r="C459" t="str">
            <v>2°44'22.37"S</v>
          </cell>
          <cell r="D459" t="str">
            <v>Banyuasin</v>
          </cell>
        </row>
        <row r="460">
          <cell r="A460" t="str">
            <v>ST-0003</v>
          </cell>
          <cell r="B460" t="str">
            <v>104°13'10.42"E</v>
          </cell>
          <cell r="C460" t="str">
            <v>2°43'43.33"S</v>
          </cell>
          <cell r="D460" t="str">
            <v>Banyuasin</v>
          </cell>
        </row>
        <row r="461">
          <cell r="A461" t="str">
            <v>ST-0004</v>
          </cell>
          <cell r="B461" t="str">
            <v>104°13'31.91"E</v>
          </cell>
          <cell r="C461" t="str">
            <v>2°44'21.02"S</v>
          </cell>
          <cell r="D461" t="str">
            <v>Banyuasin</v>
          </cell>
        </row>
        <row r="462">
          <cell r="A462" t="str">
            <v>ST-0005</v>
          </cell>
          <cell r="B462" t="str">
            <v>104°13'34.01"E</v>
          </cell>
          <cell r="C462" t="str">
            <v>2°44'17.02"S</v>
          </cell>
          <cell r="D462" t="str">
            <v>Banyuasin</v>
          </cell>
        </row>
        <row r="463">
          <cell r="A463" t="str">
            <v>TK-0001</v>
          </cell>
          <cell r="B463" t="str">
            <v>104°08'14.17"E</v>
          </cell>
          <cell r="C463" t="str">
            <v>2°52'37.70"S</v>
          </cell>
          <cell r="D463" t="str">
            <v>Musi Banyuasin</v>
          </cell>
        </row>
        <row r="464">
          <cell r="A464" t="str">
            <v>TN-0001</v>
          </cell>
          <cell r="B464" t="str">
            <v>104°12'55.27"E</v>
          </cell>
          <cell r="C464" t="str">
            <v>2°42'49.28"S</v>
          </cell>
          <cell r="D464" t="str">
            <v>Banyuasin</v>
          </cell>
        </row>
        <row r="465">
          <cell r="A465" t="str">
            <v>TN-0002</v>
          </cell>
          <cell r="B465" t="str">
            <v>104°12'22.37"E</v>
          </cell>
          <cell r="C465" t="str">
            <v>2°42'38.64"S</v>
          </cell>
          <cell r="D465" t="str">
            <v>Banyuasin</v>
          </cell>
        </row>
        <row r="466">
          <cell r="A466" t="str">
            <v>TN-0003</v>
          </cell>
          <cell r="B466" t="str">
            <v>104°12'59.24"E</v>
          </cell>
          <cell r="C466" t="str">
            <v>2°43'13.81"S</v>
          </cell>
          <cell r="D466" t="str">
            <v>Banyuasin</v>
          </cell>
        </row>
        <row r="467">
          <cell r="A467" t="str">
            <v>TN-0004</v>
          </cell>
          <cell r="B467" t="str">
            <v>104°13'22.81"E</v>
          </cell>
          <cell r="C467" t="str">
            <v>2°43'25.06"S</v>
          </cell>
          <cell r="D467" t="str">
            <v>Banyuasin</v>
          </cell>
        </row>
        <row r="468">
          <cell r="A468" t="str">
            <v>TN-0005</v>
          </cell>
          <cell r="B468" t="str">
            <v>104°12'30.88"E</v>
          </cell>
          <cell r="C468" t="str">
            <v>2°42'53.11"S</v>
          </cell>
          <cell r="D468" t="str">
            <v>Banyuasin</v>
          </cell>
        </row>
        <row r="469">
          <cell r="A469" t="str">
            <v>TN-0006</v>
          </cell>
          <cell r="B469" t="str">
            <v>104°13'14.56"E</v>
          </cell>
          <cell r="C469" t="str">
            <v>2°43'13.04"S</v>
          </cell>
          <cell r="D469" t="str">
            <v>Banyuasin</v>
          </cell>
        </row>
        <row r="470">
          <cell r="A470" t="str">
            <v>TN-0007</v>
          </cell>
          <cell r="B470" t="str">
            <v>104°12'45.38"E</v>
          </cell>
          <cell r="C470" t="str">
            <v>2°42'57.71"S</v>
          </cell>
          <cell r="D470" t="str">
            <v>Banyuasin</v>
          </cell>
        </row>
        <row r="471">
          <cell r="A471" t="str">
            <v>TN-0008</v>
          </cell>
          <cell r="B471" t="str">
            <v>104°13'8.04"E</v>
          </cell>
          <cell r="C471" t="str">
            <v>2°43'25.67"S</v>
          </cell>
          <cell r="D471" t="str">
            <v>Banyuasin</v>
          </cell>
        </row>
        <row r="472">
          <cell r="A472" t="str">
            <v>TN-0009</v>
          </cell>
          <cell r="B472" t="str">
            <v>104°13'15.31"E</v>
          </cell>
          <cell r="C472" t="str">
            <v>2°42'58.90"S</v>
          </cell>
          <cell r="D472" t="str">
            <v>Banyuasin</v>
          </cell>
        </row>
        <row r="473">
          <cell r="A473" t="str">
            <v>TN-0010</v>
          </cell>
          <cell r="B473" t="str">
            <v>104°13'6.28"E</v>
          </cell>
          <cell r="C473" t="str">
            <v>2°42'46.98"S</v>
          </cell>
          <cell r="D473" t="str">
            <v>Banyuasin</v>
          </cell>
        </row>
        <row r="474">
          <cell r="A474" t="str">
            <v>TN-0011</v>
          </cell>
          <cell r="B474" t="str">
            <v>104°13'2.06"E</v>
          </cell>
          <cell r="C474" t="str">
            <v>2°43'0.39"S</v>
          </cell>
          <cell r="D474" t="str">
            <v>Banyuasin</v>
          </cell>
        </row>
        <row r="475">
          <cell r="A475" t="str">
            <v>TN-0012</v>
          </cell>
          <cell r="B475" t="str">
            <v>104°13'5.35"E</v>
          </cell>
          <cell r="C475" t="str">
            <v>2°43'7.62"S</v>
          </cell>
          <cell r="D475" t="str">
            <v>Banyuasin</v>
          </cell>
        </row>
        <row r="476">
          <cell r="A476" t="str">
            <v>TN-0013</v>
          </cell>
          <cell r="B476" t="str">
            <v>104°13'18.116"E</v>
          </cell>
          <cell r="C476" t="str">
            <v>104°13'18.116"E</v>
          </cell>
          <cell r="D476" t="str">
            <v>Banyuasin</v>
          </cell>
        </row>
        <row r="477">
          <cell r="A477" t="str">
            <v>TN-0014</v>
          </cell>
          <cell r="B477" t="str">
            <v>104°13'19.741"E</v>
          </cell>
          <cell r="C477" t="str">
            <v>104°13'19.741"E</v>
          </cell>
          <cell r="D477" t="str">
            <v>Banyuasin</v>
          </cell>
        </row>
        <row r="478">
          <cell r="A478" t="str">
            <v>TN-0015</v>
          </cell>
          <cell r="B478" t="str">
            <v>104°13'07.874"E</v>
          </cell>
          <cell r="C478" t="str">
            <v>104°13'07.874"E</v>
          </cell>
          <cell r="D478" t="str">
            <v>Banyuasin</v>
          </cell>
        </row>
        <row r="479">
          <cell r="A479" t="str">
            <v>WI-0001</v>
          </cell>
          <cell r="B479" t="str">
            <v>104°09'39.75"E</v>
          </cell>
          <cell r="C479" t="str">
            <v>2°47'55.37"S</v>
          </cell>
          <cell r="D479" t="str">
            <v>Musi Banyuasin</v>
          </cell>
        </row>
        <row r="480">
          <cell r="A480" t="str">
            <v>WI-0002</v>
          </cell>
          <cell r="B480" t="str">
            <v>104°09'25.05"E</v>
          </cell>
          <cell r="C480" t="str">
            <v>2°47'41.06"S</v>
          </cell>
          <cell r="D480" t="str">
            <v>Musi Banyuasin</v>
          </cell>
        </row>
        <row r="481">
          <cell r="A481" t="str">
            <v>WI-0003</v>
          </cell>
          <cell r="B481" t="str">
            <v>104°09'19.30"E</v>
          </cell>
          <cell r="C481" t="str">
            <v>2°47'18.48"S</v>
          </cell>
          <cell r="D481" t="str">
            <v>Musi Banyuasin</v>
          </cell>
        </row>
        <row r="482">
          <cell r="A482" t="str">
            <v>WI-0004</v>
          </cell>
          <cell r="B482" t="str">
            <v>104°09'30.18"E</v>
          </cell>
          <cell r="C482" t="str">
            <v>2°48'9.36"S</v>
          </cell>
          <cell r="D482" t="str">
            <v>Musi Banyuasin</v>
          </cell>
        </row>
        <row r="483">
          <cell r="A483" t="str">
            <v>WI-0005</v>
          </cell>
          <cell r="B483" t="str">
            <v>104°09'44.40"E</v>
          </cell>
          <cell r="C483" t="str">
            <v>2°48'13.12"S</v>
          </cell>
          <cell r="D483" t="str">
            <v>Musi Banyuasin</v>
          </cell>
        </row>
        <row r="484">
          <cell r="A484" t="str">
            <v>WI-0006</v>
          </cell>
          <cell r="B484" t="str">
            <v>104⁰09'26.637"E</v>
          </cell>
          <cell r="C484" t="str">
            <v>2⁰47'39.690"S</v>
          </cell>
          <cell r="D484" t="str">
            <v>Musi Banyuasin</v>
          </cell>
        </row>
        <row r="485">
          <cell r="A485" t="str">
            <v>Air Bantung-1</v>
          </cell>
          <cell r="B485" t="str">
            <v>104°21'0.00"E</v>
          </cell>
          <cell r="C485" t="str">
            <v>2°46'0.00"S</v>
          </cell>
          <cell r="D485" t="str">
            <v>Banyuasin</v>
          </cell>
        </row>
        <row r="486">
          <cell r="A486" t="str">
            <v>Asta-1</v>
          </cell>
          <cell r="B486" t="str">
            <v>103°59'56.86"E</v>
          </cell>
          <cell r="C486" t="str">
            <v>2°49'4.18"S</v>
          </cell>
          <cell r="D486" t="str">
            <v>Musi Banyuasin</v>
          </cell>
        </row>
        <row r="487">
          <cell r="A487" t="str">
            <v>B-01</v>
          </cell>
          <cell r="B487" t="str">
            <v>104°25'46.77"E</v>
          </cell>
          <cell r="C487" t="str">
            <v>2°49'14.58"S</v>
          </cell>
          <cell r="D487" t="str">
            <v>Banyuasin</v>
          </cell>
        </row>
        <row r="488">
          <cell r="A488" t="str">
            <v>Berkah-1</v>
          </cell>
          <cell r="B488" t="str">
            <v>104°18'54.70"E</v>
          </cell>
          <cell r="C488" t="str">
            <v>2°47'37.21"S</v>
          </cell>
          <cell r="D488" t="str">
            <v>Banyuasin</v>
          </cell>
        </row>
        <row r="489">
          <cell r="A489" t="str">
            <v>BN-01</v>
          </cell>
          <cell r="B489" t="str">
            <v>104°20'27.72"E</v>
          </cell>
          <cell r="C489" t="str">
            <v>2°48'37.37"S</v>
          </cell>
          <cell r="D489" t="str">
            <v>Banyuasin</v>
          </cell>
        </row>
        <row r="490">
          <cell r="A490" t="str">
            <v>BN-03</v>
          </cell>
          <cell r="B490" t="str">
            <v>104°20'40.54"E</v>
          </cell>
          <cell r="C490" t="str">
            <v>2°47'58.66"S</v>
          </cell>
          <cell r="D490" t="str">
            <v>Banyuasin</v>
          </cell>
        </row>
        <row r="491">
          <cell r="A491" t="str">
            <v>Bunga-1</v>
          </cell>
          <cell r="B491" t="str">
            <v>104°10'13.35"E</v>
          </cell>
          <cell r="C491" t="str">
            <v>2°45'14.60"S</v>
          </cell>
          <cell r="D491" t="str">
            <v>Musi Banyuasin</v>
          </cell>
        </row>
        <row r="492">
          <cell r="A492" t="str">
            <v>C-02</v>
          </cell>
          <cell r="B492" t="str">
            <v>104°23'25.05"E</v>
          </cell>
          <cell r="C492" t="str">
            <v>2°48'8.16"S</v>
          </cell>
          <cell r="D492" t="str">
            <v>Banyuasin</v>
          </cell>
        </row>
        <row r="493">
          <cell r="A493" t="str">
            <v>C-03</v>
          </cell>
          <cell r="B493" t="str">
            <v>104°23'25.05"E</v>
          </cell>
          <cell r="C493" t="str">
            <v>2°48'8.16"S</v>
          </cell>
          <cell r="D493" t="str">
            <v>Banyuasin</v>
          </cell>
        </row>
        <row r="494">
          <cell r="A494" t="str">
            <v>E-02</v>
          </cell>
          <cell r="B494" t="str">
            <v>104°24'15.66"E</v>
          </cell>
          <cell r="C494" t="str">
            <v>2°50'51.17"S</v>
          </cell>
          <cell r="D494" t="str">
            <v>Banyuasin</v>
          </cell>
        </row>
        <row r="495">
          <cell r="A495" t="str">
            <v>EGA-1</v>
          </cell>
          <cell r="B495" t="str">
            <v>104°07'20.55"E</v>
          </cell>
          <cell r="C495" t="str">
            <v>2°49'52.04"S</v>
          </cell>
          <cell r="D495" t="str">
            <v>Musi Banyuasin</v>
          </cell>
        </row>
        <row r="496">
          <cell r="A496" t="str">
            <v>EGA-2</v>
          </cell>
          <cell r="B496" t="str">
            <v>104°07'5.16"E</v>
          </cell>
          <cell r="C496" t="str">
            <v>2°49'33.15"S</v>
          </cell>
          <cell r="D496" t="str">
            <v>Musi Banyuasin</v>
          </cell>
        </row>
        <row r="497">
          <cell r="A497" t="str">
            <v>Fajar-1 (Stanvac)</v>
          </cell>
          <cell r="B497" t="str">
            <v>104°26'46.95"E</v>
          </cell>
          <cell r="C497" t="str">
            <v>2°38'50.97"S</v>
          </cell>
          <cell r="D497" t="str">
            <v>Banyuasin</v>
          </cell>
        </row>
        <row r="498">
          <cell r="A498" t="str">
            <v>Iliran-1</v>
          </cell>
          <cell r="B498" t="str">
            <v>104°20'54.58"E</v>
          </cell>
          <cell r="C498" t="str">
            <v>2°46'35.77"S</v>
          </cell>
          <cell r="D498" t="str">
            <v>Musi Banyuasin</v>
          </cell>
        </row>
        <row r="499">
          <cell r="A499" t="str">
            <v>Jemakur-1</v>
          </cell>
          <cell r="B499" t="str">
            <v>104°05'47.95"E</v>
          </cell>
          <cell r="C499" t="str">
            <v>2°44'37.08"S</v>
          </cell>
          <cell r="D499" t="str">
            <v>Musi Banyuasin</v>
          </cell>
        </row>
        <row r="500">
          <cell r="A500" t="str">
            <v>Kalisa-1</v>
          </cell>
          <cell r="B500" t="str">
            <v>104°06'36.62"E</v>
          </cell>
          <cell r="C500" t="str">
            <v>2°47'23.87"S</v>
          </cell>
          <cell r="D500" t="str">
            <v>Musi Banyuasin</v>
          </cell>
        </row>
        <row r="501">
          <cell r="A501" t="str">
            <v>Kancang-1</v>
          </cell>
          <cell r="B501" t="str">
            <v>104°23'30.57"E</v>
          </cell>
          <cell r="C501" t="str">
            <v>2°42'16.69"S</v>
          </cell>
          <cell r="D501" t="str">
            <v>Banyuasin</v>
          </cell>
        </row>
        <row r="502">
          <cell r="A502" t="str">
            <v>Rejeki-1</v>
          </cell>
          <cell r="B502" t="str">
            <v>104°18'49.76"E</v>
          </cell>
          <cell r="C502" t="str">
            <v>2°45'59.74"S</v>
          </cell>
          <cell r="D502" t="str">
            <v>Banyuasin</v>
          </cell>
        </row>
        <row r="503">
          <cell r="A503" t="str">
            <v>Resam</v>
          </cell>
          <cell r="B503" t="str">
            <v>104°19'30.39"E</v>
          </cell>
          <cell r="C503" t="str">
            <v>2°46'1.04"S</v>
          </cell>
          <cell r="D503" t="str">
            <v>Banyuasin</v>
          </cell>
        </row>
        <row r="504">
          <cell r="A504" t="str">
            <v>RSM-3</v>
          </cell>
          <cell r="B504" t="str">
            <v>104°19'53.63"E</v>
          </cell>
          <cell r="C504" t="str">
            <v>2°46'14.24"S</v>
          </cell>
          <cell r="D504" t="str">
            <v>Banyuasin</v>
          </cell>
        </row>
        <row r="505">
          <cell r="A505" t="str">
            <v>SH-2</v>
          </cell>
          <cell r="B505" t="str">
            <v>104°22'17.67"E</v>
          </cell>
          <cell r="C505" t="str">
            <v>2°47'50.97"S</v>
          </cell>
          <cell r="D505" t="str">
            <v>Banyuasin</v>
          </cell>
        </row>
        <row r="506">
          <cell r="A506" t="str">
            <v>SH-3</v>
          </cell>
          <cell r="B506" t="str">
            <v>104°19'18.53"E</v>
          </cell>
          <cell r="C506" t="str">
            <v>2°47'17.01"S</v>
          </cell>
          <cell r="D506" t="str">
            <v>Banyuasin</v>
          </cell>
        </row>
        <row r="507">
          <cell r="A507" t="str">
            <v>SH-4</v>
          </cell>
          <cell r="B507" t="str">
            <v>104°18'49.69"E</v>
          </cell>
          <cell r="C507" t="str">
            <v>2°46'0.40"S</v>
          </cell>
          <cell r="D507" t="str">
            <v>Banyuasin</v>
          </cell>
        </row>
        <row r="508">
          <cell r="A508" t="str">
            <v>Sungai-1</v>
          </cell>
          <cell r="B508" t="str">
            <v>104°13'41.85"E</v>
          </cell>
          <cell r="C508" t="str">
            <v>2°41'53.51"S</v>
          </cell>
          <cell r="D508" t="str">
            <v>Banyuasin</v>
          </cell>
        </row>
        <row r="509">
          <cell r="A509" t="str">
            <v>T Kalabau-1</v>
          </cell>
          <cell r="B509" t="str">
            <v>103°59'4.09"E</v>
          </cell>
          <cell r="C509" t="str">
            <v>2°49'33.93"S</v>
          </cell>
          <cell r="D509" t="str">
            <v>Banyuasin</v>
          </cell>
        </row>
        <row r="510">
          <cell r="A510" t="str">
            <v>Talang Jauh-1</v>
          </cell>
          <cell r="B510" t="str">
            <v>104°21'1.04"E</v>
          </cell>
          <cell r="C510" t="str">
            <v>2°46'7.09"S</v>
          </cell>
          <cell r="D510" t="str">
            <v>Banyuasin</v>
          </cell>
        </row>
        <row r="511">
          <cell r="A511" t="str">
            <v>Tengguleng-1</v>
          </cell>
          <cell r="B511" t="str">
            <v>104°18'8.97"E</v>
          </cell>
          <cell r="C511" t="str">
            <v>2°40'8.67"S</v>
          </cell>
          <cell r="D511" t="str">
            <v>Banyuasin</v>
          </cell>
        </row>
        <row r="512">
          <cell r="A512" t="str">
            <v>Tinggal-1</v>
          </cell>
          <cell r="B512" t="str">
            <v>104°13'19.93"E</v>
          </cell>
          <cell r="C512" t="str">
            <v>2°47'30.70"S</v>
          </cell>
          <cell r="D512" t="str">
            <v>Banyuasin</v>
          </cell>
        </row>
        <row r="513">
          <cell r="A513" t="str">
            <v>TL-11</v>
          </cell>
          <cell r="B513" t="str">
            <v>104°21'19.62"E</v>
          </cell>
          <cell r="C513" t="str">
            <v>2°47'30.47"S</v>
          </cell>
          <cell r="D513" t="str">
            <v>Banyuasin</v>
          </cell>
        </row>
        <row r="514">
          <cell r="A514" t="str">
            <v>TL-2</v>
          </cell>
          <cell r="B514" t="str">
            <v>104°22'31.12"E</v>
          </cell>
          <cell r="C514" t="str">
            <v>2°47'59.95"S</v>
          </cell>
          <cell r="D514" t="str">
            <v>Banyuasin</v>
          </cell>
        </row>
        <row r="515">
          <cell r="A515" t="str">
            <v>TL-29</v>
          </cell>
          <cell r="B515" t="str">
            <v>104°21'40.94"E</v>
          </cell>
          <cell r="C515" t="str">
            <v>2°47'20.26"S</v>
          </cell>
          <cell r="D515" t="str">
            <v>Banyuasin</v>
          </cell>
        </row>
        <row r="516">
          <cell r="A516" t="str">
            <v>TL-29A</v>
          </cell>
          <cell r="B516" t="str">
            <v>104°22'23.22"E</v>
          </cell>
          <cell r="C516" t="str">
            <v>2°48'57.66"S</v>
          </cell>
          <cell r="D516" t="str">
            <v>Banyuasin</v>
          </cell>
        </row>
        <row r="517">
          <cell r="A517" t="str">
            <v>TL-29B</v>
          </cell>
          <cell r="B517" t="str">
            <v>104°22'11.84"E</v>
          </cell>
          <cell r="C517" t="str">
            <v>2°48'27.56"S</v>
          </cell>
          <cell r="D517" t="str">
            <v>Banyuasin</v>
          </cell>
        </row>
        <row r="518">
          <cell r="A518" t="str">
            <v>TL-3</v>
          </cell>
          <cell r="B518" t="str">
            <v>104°22'31.55"E</v>
          </cell>
          <cell r="C518" t="str">
            <v>2°47'58.98"S</v>
          </cell>
          <cell r="D518" t="str">
            <v>Banyuasin</v>
          </cell>
        </row>
        <row r="519">
          <cell r="A519" t="str">
            <v>TL-5</v>
          </cell>
          <cell r="B519" t="str">
            <v>104°22'31.45"E</v>
          </cell>
          <cell r="C519" t="str">
            <v>2°47'57.06"S</v>
          </cell>
          <cell r="D519" t="str">
            <v>Banyuasin</v>
          </cell>
        </row>
        <row r="520">
          <cell r="A520" t="str">
            <v>TL-6</v>
          </cell>
          <cell r="B520" t="str">
            <v>104°22'30.35"E</v>
          </cell>
          <cell r="C520" t="str">
            <v>2°47'55.36"S</v>
          </cell>
          <cell r="D520" t="str">
            <v>Banyuasin</v>
          </cell>
        </row>
        <row r="521">
          <cell r="A521" t="str">
            <v>TL-8</v>
          </cell>
          <cell r="B521" t="str">
            <v>104°22'26.75"E</v>
          </cell>
          <cell r="C521" t="str">
            <v>2°47'56.08"S</v>
          </cell>
          <cell r="D521" t="str">
            <v>Banyuasin</v>
          </cell>
        </row>
        <row r="522">
          <cell r="A522" t="str">
            <v>Toli-1</v>
          </cell>
          <cell r="B522" t="str">
            <v>103°59'57.03"E</v>
          </cell>
          <cell r="C522" t="str">
            <v>2°50'46.48"S</v>
          </cell>
          <cell r="D522" t="str">
            <v>Musi Banyuasin</v>
          </cell>
        </row>
        <row r="523">
          <cell r="A523" t="str">
            <v>Lubuk Guci</v>
          </cell>
          <cell r="B523" t="str">
            <v>104°08'18.16"E</v>
          </cell>
          <cell r="C523" t="str">
            <v>2°47'49.54"S</v>
          </cell>
          <cell r="D523" t="str">
            <v>Musi Banyuasin</v>
          </cell>
        </row>
        <row r="524">
          <cell r="A524" t="str">
            <v>Noni-1</v>
          </cell>
          <cell r="B524" t="str">
            <v>104°03'6.54"E</v>
          </cell>
          <cell r="C524" t="str">
            <v>2°45'44.04"S</v>
          </cell>
          <cell r="D524" t="str">
            <v>Musi Banyuasin</v>
          </cell>
        </row>
        <row r="525">
          <cell r="A525" t="str">
            <v>KLB-0002</v>
          </cell>
          <cell r="B525" t="str">
            <v>104°01'20.64"E</v>
          </cell>
          <cell r="C525" t="str">
            <v>2°51'34.55"S</v>
          </cell>
          <cell r="D525" t="str">
            <v>Musi Banyuasin</v>
          </cell>
        </row>
        <row r="526">
          <cell r="A526" t="str">
            <v>North Kalabau-1</v>
          </cell>
          <cell r="B526" t="str">
            <v>104°01'15.60"E</v>
          </cell>
          <cell r="C526" t="str">
            <v>2°50'26.54"S</v>
          </cell>
          <cell r="D526" t="str">
            <v>Musi Banyuasin</v>
          </cell>
        </row>
        <row r="527">
          <cell r="A527" t="str">
            <v>Tanjung Laban-15</v>
          </cell>
          <cell r="B527" t="str">
            <v>104°07'53.59"E</v>
          </cell>
          <cell r="C527" t="str">
            <v>2°43'4.02"S</v>
          </cell>
          <cell r="D527" t="str">
            <v>Musi Banyuasin</v>
          </cell>
        </row>
        <row r="528">
          <cell r="A528" t="str">
            <v>Tanjung Laban-16</v>
          </cell>
          <cell r="B528" t="str">
            <v>104°07'57.28"E</v>
          </cell>
          <cell r="C528" t="str">
            <v>2°43'22.51"S</v>
          </cell>
          <cell r="D528" t="str">
            <v>Musi Banyuasin</v>
          </cell>
        </row>
        <row r="529">
          <cell r="A529" t="str">
            <v>Tanjung Laban-17</v>
          </cell>
          <cell r="B529" t="str">
            <v>104°07'57.78"E</v>
          </cell>
          <cell r="C529" t="str">
            <v>2°43'22.99"S</v>
          </cell>
          <cell r="D529" t="str">
            <v>Musi Banyuasin</v>
          </cell>
        </row>
        <row r="530">
          <cell r="A530" t="str">
            <v>Tanjung Laban-18</v>
          </cell>
          <cell r="B530" t="str">
            <v>104°07'57.78"E</v>
          </cell>
          <cell r="C530" t="str">
            <v>2°43'22.99"S</v>
          </cell>
          <cell r="D530" t="str">
            <v>Musi Banyuasin</v>
          </cell>
        </row>
        <row r="531">
          <cell r="A531" t="str">
            <v>Tanjung Laban-21</v>
          </cell>
          <cell r="B531" t="str">
            <v>104°08'10.62"E</v>
          </cell>
          <cell r="C531" t="str">
            <v>2°43'24.36"S</v>
          </cell>
          <cell r="D531" t="str">
            <v>Musi Banyuasin</v>
          </cell>
        </row>
        <row r="532">
          <cell r="A532" t="str">
            <v>Tanjung Laban-22</v>
          </cell>
          <cell r="B532" t="str">
            <v>104°08'13.35"E</v>
          </cell>
          <cell r="C532" t="str">
            <v>2°43'11.10"S</v>
          </cell>
          <cell r="D532" t="str">
            <v>Musi Banyuasin</v>
          </cell>
        </row>
        <row r="533">
          <cell r="A533" t="str">
            <v>Tanjung Laban-26</v>
          </cell>
          <cell r="B533" t="str">
            <v>104°08'1.31"E</v>
          </cell>
          <cell r="C533" t="str">
            <v>2°43'13.01"S</v>
          </cell>
          <cell r="D533" t="str">
            <v>Musi Banyuasin</v>
          </cell>
        </row>
        <row r="534">
          <cell r="A534" t="str">
            <v>Tanjung Laban-28</v>
          </cell>
          <cell r="B534" t="str">
            <v>104°07'52.76"E</v>
          </cell>
          <cell r="C534" t="str">
            <v>2°43'4.09"S</v>
          </cell>
          <cell r="D534" t="str">
            <v>Musi Banyuasin</v>
          </cell>
        </row>
        <row r="535">
          <cell r="A535" t="str">
            <v>Tanjung Laban-30</v>
          </cell>
          <cell r="B535" t="str">
            <v>104°08'36.08"E</v>
          </cell>
          <cell r="C535" t="str">
            <v>2°43'13.17"S</v>
          </cell>
          <cell r="D535" t="str">
            <v>Musi Banyuasin</v>
          </cell>
        </row>
        <row r="536">
          <cell r="A536" t="str">
            <v>Salina-1</v>
          </cell>
          <cell r="B536" t="str">
            <v>104°09'58.51"E</v>
          </cell>
          <cell r="C536" t="str">
            <v>2°44'27.69"S</v>
          </cell>
          <cell r="D536" t="str">
            <v>Musi Banyuasin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18.140625" customWidth="1"/>
    <col min="2" max="3" width="20.7109375" customWidth="1"/>
    <col min="4" max="4" width="20.7109375" style="1" customWidth="1"/>
  </cols>
  <sheetData>
    <row r="1" spans="1:4" x14ac:dyDescent="0.25">
      <c r="A1" s="3" t="s">
        <v>3</v>
      </c>
      <c r="B1" s="3" t="s">
        <v>2</v>
      </c>
      <c r="C1" s="3" t="s">
        <v>1</v>
      </c>
      <c r="D1" s="3" t="s">
        <v>0</v>
      </c>
    </row>
    <row r="2" spans="1:4" ht="15.75" x14ac:dyDescent="0.3">
      <c r="A2" s="4" t="s">
        <v>4</v>
      </c>
      <c r="B2" s="7">
        <v>42155</v>
      </c>
      <c r="C2" s="5" t="s">
        <v>5</v>
      </c>
      <c r="D2" s="6">
        <v>250171.99999999997</v>
      </c>
    </row>
    <row r="3" spans="1:4" x14ac:dyDescent="0.25">
      <c r="A3" s="2" t="s">
        <v>6</v>
      </c>
      <c r="B3" s="7">
        <v>42155</v>
      </c>
      <c r="C3" s="5" t="s">
        <v>5</v>
      </c>
      <c r="D3" s="6">
        <v>89579.645122300019</v>
      </c>
    </row>
    <row r="4" spans="1:4" x14ac:dyDescent="0.25">
      <c r="D4" s="23">
        <f>SUM(D2:D3)</f>
        <v>339751.64512230002</v>
      </c>
    </row>
  </sheetData>
  <pageMargins left="0.7" right="0.7" top="0.75" bottom="0.75" header="0.3" footer="0.3"/>
  <pageSetup paperSize="9"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zoomScaleNormal="100" workbookViewId="0">
      <pane ySplit="7" topLeftCell="A197" activePane="bottomLeft" state="frozen"/>
      <selection pane="bottomLeft" activeCell="K8" activeCellId="1" sqref="F8:F211 K8:K211"/>
    </sheetView>
  </sheetViews>
  <sheetFormatPr defaultColWidth="14" defaultRowHeight="15" x14ac:dyDescent="0.25"/>
  <cols>
    <col min="1" max="1" width="14" customWidth="1"/>
    <col min="2" max="9" width="14" style="12" customWidth="1"/>
    <col min="10" max="10" width="12.7109375" style="12" bestFit="1" customWidth="1"/>
    <col min="11" max="28" width="14" style="12" customWidth="1"/>
  </cols>
  <sheetData>
    <row r="1" spans="1:37" ht="18" customHeight="1" x14ac:dyDescent="0.25">
      <c r="A1" s="3" t="s">
        <v>3</v>
      </c>
      <c r="B1" s="13" t="s">
        <v>2</v>
      </c>
      <c r="C1" s="13" t="s">
        <v>1</v>
      </c>
      <c r="D1" s="13" t="s">
        <v>0</v>
      </c>
    </row>
    <row r="2" spans="1:37" ht="15.75" x14ac:dyDescent="0.3">
      <c r="A2" s="4" t="s">
        <v>4</v>
      </c>
      <c r="B2" s="6">
        <v>42155</v>
      </c>
      <c r="C2" s="14" t="s">
        <v>5</v>
      </c>
      <c r="D2" s="6">
        <v>250171.99999999997</v>
      </c>
    </row>
    <row r="3" spans="1:37" x14ac:dyDescent="0.25">
      <c r="A3" s="2" t="s">
        <v>6</v>
      </c>
      <c r="B3" s="6">
        <v>42155</v>
      </c>
      <c r="C3" s="14" t="s">
        <v>5</v>
      </c>
      <c r="D3" s="6">
        <v>89579.645122300019</v>
      </c>
    </row>
    <row r="5" spans="1:37" x14ac:dyDescent="0.25">
      <c r="AI5" s="2" t="s">
        <v>7</v>
      </c>
      <c r="AJ5" s="2" t="s">
        <v>8</v>
      </c>
      <c r="AK5" s="6">
        <v>5831.48</v>
      </c>
    </row>
    <row r="6" spans="1:37" ht="15.75" x14ac:dyDescent="0.3">
      <c r="A6" s="4" t="s">
        <v>4</v>
      </c>
      <c r="B6" s="15" t="s">
        <v>16</v>
      </c>
      <c r="C6" s="15" t="s">
        <v>15</v>
      </c>
      <c r="D6" s="6" t="s">
        <v>12</v>
      </c>
      <c r="E6" s="16" t="s">
        <v>10</v>
      </c>
      <c r="F6" s="16"/>
      <c r="G6" s="16"/>
      <c r="H6" s="16"/>
      <c r="I6" s="16"/>
      <c r="J6" s="16"/>
      <c r="K6" s="16"/>
      <c r="L6" s="16"/>
      <c r="M6" s="6" t="s">
        <v>9</v>
      </c>
      <c r="N6" s="6"/>
      <c r="O6" s="6"/>
      <c r="P6" s="6"/>
      <c r="S6" s="6" t="s">
        <v>8</v>
      </c>
      <c r="T6" s="6"/>
      <c r="Y6" s="6" t="s">
        <v>7</v>
      </c>
      <c r="Z6" s="11"/>
      <c r="AA6" s="11"/>
      <c r="AB6" s="11"/>
      <c r="AI6" s="2" t="s">
        <v>8</v>
      </c>
      <c r="AJ6" s="2" t="s">
        <v>9</v>
      </c>
      <c r="AK6" s="6">
        <v>11454.18</v>
      </c>
    </row>
    <row r="7" spans="1:37" x14ac:dyDescent="0.25">
      <c r="A7" s="6">
        <v>250171.99999999997</v>
      </c>
      <c r="B7" s="6">
        <v>250171.99999999997</v>
      </c>
      <c r="C7" s="6">
        <v>250171.99999999997</v>
      </c>
      <c r="D7" s="6">
        <v>249051.07999999996</v>
      </c>
      <c r="E7" s="6">
        <v>249051.07999999996</v>
      </c>
      <c r="F7" s="6" t="s">
        <v>266</v>
      </c>
      <c r="G7" s="6" t="s">
        <v>263</v>
      </c>
      <c r="H7" s="6"/>
      <c r="I7" s="6" t="s">
        <v>264</v>
      </c>
      <c r="J7" s="6" t="s">
        <v>265</v>
      </c>
      <c r="K7" s="6" t="s">
        <v>267</v>
      </c>
      <c r="L7" s="6"/>
      <c r="M7" s="6">
        <v>28734.27</v>
      </c>
      <c r="N7" s="6" t="s">
        <v>266</v>
      </c>
      <c r="O7" s="6" t="s">
        <v>263</v>
      </c>
      <c r="P7" s="6" t="s">
        <v>264</v>
      </c>
      <c r="Q7" s="6" t="s">
        <v>265</v>
      </c>
      <c r="R7" s="6" t="s">
        <v>268</v>
      </c>
      <c r="S7" s="6">
        <v>11454.18</v>
      </c>
      <c r="T7" s="6" t="s">
        <v>266</v>
      </c>
      <c r="U7" s="6" t="s">
        <v>263</v>
      </c>
      <c r="V7" s="6" t="s">
        <v>264</v>
      </c>
      <c r="W7" s="6" t="s">
        <v>265</v>
      </c>
      <c r="X7" s="6" t="s">
        <v>269</v>
      </c>
      <c r="Y7" s="6">
        <v>5831.48</v>
      </c>
      <c r="Z7" s="6" t="s">
        <v>266</v>
      </c>
      <c r="AA7" s="6" t="s">
        <v>263</v>
      </c>
      <c r="AB7" s="6" t="s">
        <v>264</v>
      </c>
      <c r="AC7" s="6" t="s">
        <v>265</v>
      </c>
      <c r="AD7" s="6" t="s">
        <v>269</v>
      </c>
      <c r="AE7" s="6"/>
      <c r="AF7" s="6"/>
      <c r="AG7" s="6"/>
      <c r="AH7" s="6"/>
      <c r="AI7" s="2" t="s">
        <v>9</v>
      </c>
      <c r="AJ7" s="2" t="s">
        <v>10</v>
      </c>
      <c r="AK7" s="6">
        <v>28734.27</v>
      </c>
    </row>
    <row r="8" spans="1:37" x14ac:dyDescent="0.25">
      <c r="C8" s="18">
        <f>C7/C7*B7</f>
        <v>250171.99999999997</v>
      </c>
      <c r="D8" s="18">
        <f>D7/D7*C8</f>
        <v>250171.99999999997</v>
      </c>
      <c r="E8" s="12">
        <f>E7/E7*(D8+D14)</f>
        <v>339751.64512230002</v>
      </c>
      <c r="F8" t="s">
        <v>24</v>
      </c>
      <c r="G8">
        <v>2030.56</v>
      </c>
      <c r="H8">
        <f>I8/24</f>
        <v>30.43375</v>
      </c>
      <c r="I8">
        <v>730.41</v>
      </c>
      <c r="J8" s="20">
        <f>G8*H8/24</f>
        <v>2574.8981416666666</v>
      </c>
      <c r="K8">
        <f>J8/$J$214*$E$8</f>
        <v>3090.4936857439661</v>
      </c>
      <c r="L8"/>
      <c r="M8" s="12">
        <f>M7/J214*E8</f>
        <v>34487.997238594566</v>
      </c>
      <c r="N8" t="s">
        <v>228</v>
      </c>
      <c r="O8">
        <v>21</v>
      </c>
      <c r="P8">
        <v>650.84</v>
      </c>
      <c r="Q8" s="12">
        <f>O8*P8/24</f>
        <v>569.48500000000001</v>
      </c>
      <c r="R8" s="12">
        <f>Q8/(SUM($Q$8:$Q$28)+$S$7)*$M$8</f>
        <v>263.75051506875587</v>
      </c>
      <c r="S8" s="12">
        <f>S7/(SUM($Q$8:$Q$28)+$S$7)*$M$8</f>
        <v>5304.8734816373435</v>
      </c>
      <c r="T8" t="s">
        <v>17</v>
      </c>
      <c r="U8">
        <v>0.84</v>
      </c>
      <c r="V8">
        <v>737.50999999999988</v>
      </c>
      <c r="W8">
        <f>U8*V8/24</f>
        <v>25.812849999999994</v>
      </c>
      <c r="X8">
        <f>W8/($W$17+$Y$7)*$S$8</f>
        <v>15.612004284677257</v>
      </c>
      <c r="Y8">
        <f>Y7/($W$17+$Y$7)*$S$8</f>
        <v>3526.967798829256</v>
      </c>
      <c r="Z8" t="s">
        <v>247</v>
      </c>
      <c r="AA8">
        <v>6.24</v>
      </c>
      <c r="AB8">
        <v>744</v>
      </c>
      <c r="AC8">
        <f>AA8*AB8/24</f>
        <v>193.44000000000003</v>
      </c>
      <c r="AD8" s="22">
        <f>AC8/$AC$16*$Y$8</f>
        <v>22.196873126481321</v>
      </c>
      <c r="AI8" s="8" t="s">
        <v>10</v>
      </c>
      <c r="AJ8" s="2" t="s">
        <v>11</v>
      </c>
      <c r="AK8" s="6">
        <v>172238.09764000002</v>
      </c>
    </row>
    <row r="9" spans="1:37" x14ac:dyDescent="0.25">
      <c r="F9" t="s">
        <v>25</v>
      </c>
      <c r="G9">
        <v>851.2</v>
      </c>
      <c r="H9">
        <f t="shared" ref="H9:H72" si="0">I9/24</f>
        <v>31</v>
      </c>
      <c r="I9">
        <v>744</v>
      </c>
      <c r="J9" s="20">
        <f t="shared" ref="J9:J72" si="1">G9*H9/24</f>
        <v>1099.4666666666667</v>
      </c>
      <c r="K9">
        <f t="shared" ref="K9:K72" si="2">J9/$J$214*$E$8</f>
        <v>1319.6229924729869</v>
      </c>
      <c r="L9"/>
      <c r="N9" t="s">
        <v>229</v>
      </c>
      <c r="O9">
        <v>183.6</v>
      </c>
      <c r="P9">
        <v>734.33</v>
      </c>
      <c r="Q9" s="12">
        <f t="shared" ref="Q9:Q28" si="3">O9*P9/24</f>
        <v>5617.6245000000008</v>
      </c>
      <c r="R9" s="12">
        <f t="shared" ref="R9:R28" si="4">Q9/(SUM($Q$8:$Q$28)+$S$7)*$M$8</f>
        <v>2601.7390367399707</v>
      </c>
      <c r="T9" t="s">
        <v>18</v>
      </c>
      <c r="U9">
        <v>2.1</v>
      </c>
      <c r="V9">
        <v>741.5</v>
      </c>
      <c r="W9">
        <f t="shared" ref="W9:W16" si="5">U9*V9/24</f>
        <v>64.881250000000009</v>
      </c>
      <c r="X9">
        <f t="shared" ref="X9:X16" si="6">W9/($W$17+$Y$7)*$S$8</f>
        <v>39.241166821765781</v>
      </c>
      <c r="Y9"/>
      <c r="Z9" t="s">
        <v>248</v>
      </c>
      <c r="AA9">
        <v>208.32</v>
      </c>
      <c r="AB9">
        <v>199.5</v>
      </c>
      <c r="AC9">
        <f t="shared" ref="AC9:AC15" si="7">AA9*AB9/24</f>
        <v>1731.6599999999999</v>
      </c>
      <c r="AD9" s="22">
        <f t="shared" ref="AD9:AD15" si="8">AC9/$AC$16*$Y$8</f>
        <v>198.70470077648181</v>
      </c>
      <c r="AI9" s="8" t="s">
        <v>10</v>
      </c>
      <c r="AJ9" s="2" t="s">
        <v>12</v>
      </c>
      <c r="AK9" s="6">
        <v>249051.07999999996</v>
      </c>
    </row>
    <row r="10" spans="1:37" x14ac:dyDescent="0.25">
      <c r="B10" s="6" t="s">
        <v>6</v>
      </c>
      <c r="C10" s="17" t="s">
        <v>14</v>
      </c>
      <c r="D10" s="6" t="s">
        <v>11</v>
      </c>
      <c r="F10" t="s">
        <v>26</v>
      </c>
      <c r="G10">
        <v>32</v>
      </c>
      <c r="H10">
        <f t="shared" si="0"/>
        <v>31</v>
      </c>
      <c r="I10">
        <v>744</v>
      </c>
      <c r="J10" s="20">
        <f t="shared" si="1"/>
        <v>41.333333333333336</v>
      </c>
      <c r="K10">
        <f t="shared" si="2"/>
        <v>49.609886935074705</v>
      </c>
      <c r="L10"/>
      <c r="N10" t="s">
        <v>230</v>
      </c>
      <c r="O10">
        <v>353.28</v>
      </c>
      <c r="P10">
        <v>735.16000000000008</v>
      </c>
      <c r="Q10" s="12">
        <f t="shared" si="3"/>
        <v>10821.555200000001</v>
      </c>
      <c r="R10" s="12">
        <f t="shared" si="4"/>
        <v>5011.8804847273832</v>
      </c>
      <c r="T10" t="s">
        <v>19</v>
      </c>
      <c r="U10">
        <v>5.2</v>
      </c>
      <c r="V10">
        <v>738.00999999999988</v>
      </c>
      <c r="W10">
        <f t="shared" si="5"/>
        <v>159.90216666666666</v>
      </c>
      <c r="X10">
        <f t="shared" si="6"/>
        <v>96.711262457620037</v>
      </c>
      <c r="Y10"/>
      <c r="Z10" t="s">
        <v>249</v>
      </c>
      <c r="AA10">
        <v>285.52</v>
      </c>
      <c r="AB10">
        <v>711.5</v>
      </c>
      <c r="AC10">
        <f t="shared" si="7"/>
        <v>8464.4783333333326</v>
      </c>
      <c r="AD10" s="22">
        <f t="shared" si="8"/>
        <v>971.28283522978734</v>
      </c>
      <c r="AI10" s="9" t="s">
        <v>11</v>
      </c>
      <c r="AJ10" s="2" t="s">
        <v>13</v>
      </c>
      <c r="AK10" s="6">
        <v>86735.355122300025</v>
      </c>
    </row>
    <row r="11" spans="1:37" x14ac:dyDescent="0.25">
      <c r="B11" s="6">
        <v>2844.29</v>
      </c>
      <c r="C11" s="6">
        <v>2844.29</v>
      </c>
      <c r="D11" s="6">
        <v>172238.09764000002</v>
      </c>
      <c r="F11" t="s">
        <v>27</v>
      </c>
      <c r="G11">
        <v>1699.44</v>
      </c>
      <c r="H11">
        <f t="shared" si="0"/>
        <v>30.892499999999998</v>
      </c>
      <c r="I11">
        <v>741.42</v>
      </c>
      <c r="J11" s="20">
        <f t="shared" si="1"/>
        <v>2187.4979250000001</v>
      </c>
      <c r="K11">
        <f t="shared" si="2"/>
        <v>2625.5207595958191</v>
      </c>
      <c r="L11"/>
      <c r="N11" t="s">
        <v>231</v>
      </c>
      <c r="O11">
        <v>209.76</v>
      </c>
      <c r="P11">
        <v>715.67</v>
      </c>
      <c r="Q11" s="12">
        <f t="shared" si="3"/>
        <v>6254.9557999999997</v>
      </c>
      <c r="R11" s="12">
        <f t="shared" si="4"/>
        <v>2896.9117957142012</v>
      </c>
      <c r="T11" t="s">
        <v>20</v>
      </c>
      <c r="U11">
        <v>16</v>
      </c>
      <c r="V11">
        <v>738.33999999999992</v>
      </c>
      <c r="W11">
        <f t="shared" si="5"/>
        <v>492.22666666666663</v>
      </c>
      <c r="X11">
        <f t="shared" si="6"/>
        <v>297.70617460034077</v>
      </c>
      <c r="Y11"/>
      <c r="Z11" t="s">
        <v>250</v>
      </c>
      <c r="AA11">
        <v>5.95</v>
      </c>
      <c r="AB11">
        <v>744</v>
      </c>
      <c r="AC11">
        <f t="shared" si="7"/>
        <v>184.45000000000002</v>
      </c>
      <c r="AD11" s="22">
        <f t="shared" si="8"/>
        <v>21.165287676692927</v>
      </c>
      <c r="AI11" s="9" t="s">
        <v>11</v>
      </c>
      <c r="AJ11" s="10" t="s">
        <v>14</v>
      </c>
      <c r="AK11" s="6">
        <v>2844.29</v>
      </c>
    </row>
    <row r="12" spans="1:37" x14ac:dyDescent="0.25">
      <c r="B12" s="11"/>
      <c r="C12" s="19">
        <f>C11/C11*B11</f>
        <v>2844.29</v>
      </c>
      <c r="D12" s="19">
        <f>D11/D11*C12</f>
        <v>2844.29</v>
      </c>
      <c r="F12" t="s">
        <v>28</v>
      </c>
      <c r="G12">
        <v>45.72</v>
      </c>
      <c r="H12">
        <f t="shared" si="0"/>
        <v>31</v>
      </c>
      <c r="I12">
        <v>744</v>
      </c>
      <c r="J12" s="20">
        <f t="shared" si="1"/>
        <v>59.055</v>
      </c>
      <c r="K12">
        <f t="shared" si="2"/>
        <v>70.88012595848798</v>
      </c>
      <c r="L12"/>
      <c r="N12" t="s">
        <v>232</v>
      </c>
      <c r="O12">
        <v>196</v>
      </c>
      <c r="P12">
        <v>738.67</v>
      </c>
      <c r="Q12" s="12">
        <f t="shared" si="3"/>
        <v>6032.4716666666654</v>
      </c>
      <c r="R12" s="12">
        <f t="shared" si="4"/>
        <v>2793.8707941754551</v>
      </c>
      <c r="T12" t="s">
        <v>21</v>
      </c>
      <c r="U12">
        <v>9.5</v>
      </c>
      <c r="V12">
        <v>738.00999999999988</v>
      </c>
      <c r="W12">
        <f t="shared" si="5"/>
        <v>292.12895833333329</v>
      </c>
      <c r="X12">
        <f t="shared" si="6"/>
        <v>176.68403718219045</v>
      </c>
      <c r="Y12"/>
      <c r="Z12" t="s">
        <v>251</v>
      </c>
      <c r="AA12">
        <v>30.36</v>
      </c>
      <c r="AB12">
        <v>743</v>
      </c>
      <c r="AC12">
        <f t="shared" si="7"/>
        <v>939.89499999999998</v>
      </c>
      <c r="AD12" s="22">
        <f t="shared" si="8"/>
        <v>107.85116866839414</v>
      </c>
      <c r="AI12" s="9"/>
      <c r="AJ12" s="10"/>
      <c r="AK12" s="6"/>
    </row>
    <row r="13" spans="1:37" x14ac:dyDescent="0.25">
      <c r="D13" s="18">
        <f>D11/D11*C17</f>
        <v>86735.355122300025</v>
      </c>
      <c r="F13" t="s">
        <v>29</v>
      </c>
      <c r="G13">
        <v>2165.04</v>
      </c>
      <c r="H13">
        <f t="shared" si="0"/>
        <v>30.83</v>
      </c>
      <c r="I13">
        <v>739.92</v>
      </c>
      <c r="J13" s="20">
        <f t="shared" si="1"/>
        <v>2781.1743000000001</v>
      </c>
      <c r="K13">
        <f t="shared" si="2"/>
        <v>3338.0744170097305</v>
      </c>
      <c r="L13"/>
      <c r="N13" t="s">
        <v>233</v>
      </c>
      <c r="O13">
        <v>1.5</v>
      </c>
      <c r="P13">
        <v>744</v>
      </c>
      <c r="Q13" s="12">
        <f t="shared" si="3"/>
        <v>46.5</v>
      </c>
      <c r="R13" s="12">
        <f t="shared" si="4"/>
        <v>21.535947304489405</v>
      </c>
      <c r="T13" t="s">
        <v>22</v>
      </c>
      <c r="U13">
        <v>52.44</v>
      </c>
      <c r="V13">
        <v>738.00999999999988</v>
      </c>
      <c r="W13">
        <f t="shared" si="5"/>
        <v>1612.5518499999996</v>
      </c>
      <c r="X13">
        <f t="shared" si="6"/>
        <v>975.29588524569112</v>
      </c>
      <c r="Y13"/>
      <c r="Z13" t="s">
        <v>252</v>
      </c>
      <c r="AA13">
        <v>600.4</v>
      </c>
      <c r="AB13">
        <v>744</v>
      </c>
      <c r="AC13">
        <f t="shared" si="7"/>
        <v>18612.399999999998</v>
      </c>
      <c r="AD13" s="22">
        <f t="shared" si="8"/>
        <v>2135.7376001825933</v>
      </c>
      <c r="AI13" s="2" t="s">
        <v>13</v>
      </c>
      <c r="AJ13" s="2" t="s">
        <v>6</v>
      </c>
      <c r="AK13" s="6">
        <v>86735.355122300025</v>
      </c>
    </row>
    <row r="14" spans="1:37" x14ac:dyDescent="0.25">
      <c r="D14" s="18">
        <f>SUM(D12:D13)</f>
        <v>89579.645122300019</v>
      </c>
      <c r="F14" t="s">
        <v>30</v>
      </c>
      <c r="G14">
        <v>1113.5999999999999</v>
      </c>
      <c r="H14">
        <f t="shared" si="0"/>
        <v>30.88208333333333</v>
      </c>
      <c r="I14">
        <v>741.17</v>
      </c>
      <c r="J14" s="20">
        <f t="shared" si="1"/>
        <v>1432.9286666666665</v>
      </c>
      <c r="K14">
        <f t="shared" si="2"/>
        <v>1719.8571565974355</v>
      </c>
      <c r="L14"/>
      <c r="N14" t="s">
        <v>234</v>
      </c>
      <c r="O14">
        <v>54.9</v>
      </c>
      <c r="P14">
        <v>573.16999999999996</v>
      </c>
      <c r="Q14" s="12">
        <f t="shared" si="3"/>
        <v>1311.1263749999998</v>
      </c>
      <c r="R14" s="12">
        <f t="shared" si="4"/>
        <v>607.23330153819802</v>
      </c>
      <c r="T14" t="s">
        <v>241</v>
      </c>
      <c r="U14">
        <v>0.96</v>
      </c>
      <c r="V14">
        <v>737.3599999999999</v>
      </c>
      <c r="W14">
        <f t="shared" si="5"/>
        <v>29.494399999999995</v>
      </c>
      <c r="X14">
        <f t="shared" si="6"/>
        <v>17.838661719801763</v>
      </c>
      <c r="Y14"/>
      <c r="Z14" t="s">
        <v>253</v>
      </c>
      <c r="AA14">
        <v>26.4</v>
      </c>
      <c r="AB14">
        <v>271</v>
      </c>
      <c r="AC14">
        <f t="shared" si="7"/>
        <v>298.09999999999997</v>
      </c>
      <c r="AD14" s="22">
        <f t="shared" si="8"/>
        <v>34.206409630914401</v>
      </c>
      <c r="AI14" s="10" t="s">
        <v>14</v>
      </c>
      <c r="AJ14" s="2" t="s">
        <v>6</v>
      </c>
      <c r="AK14" s="6">
        <v>2844.29</v>
      </c>
    </row>
    <row r="15" spans="1:37" ht="15.75" x14ac:dyDescent="0.3">
      <c r="B15" s="6" t="s">
        <v>6</v>
      </c>
      <c r="C15" s="6" t="s">
        <v>13</v>
      </c>
      <c r="F15" t="s">
        <v>31</v>
      </c>
      <c r="G15">
        <v>1656.76</v>
      </c>
      <c r="H15">
        <f t="shared" si="0"/>
        <v>30.114583333333332</v>
      </c>
      <c r="I15">
        <v>722.75</v>
      </c>
      <c r="J15" s="20">
        <f t="shared" si="1"/>
        <v>2078.8598784722221</v>
      </c>
      <c r="K15">
        <f t="shared" si="2"/>
        <v>2495.1291175371789</v>
      </c>
      <c r="L15"/>
      <c r="N15" t="s">
        <v>235</v>
      </c>
      <c r="O15">
        <v>358.56</v>
      </c>
      <c r="P15">
        <v>578.67999999999995</v>
      </c>
      <c r="Q15" s="12">
        <f t="shared" si="3"/>
        <v>8645.4791999999998</v>
      </c>
      <c r="R15" s="12">
        <f t="shared" si="4"/>
        <v>4004.0555800700904</v>
      </c>
      <c r="T15" t="s">
        <v>242</v>
      </c>
      <c r="U15">
        <v>0.48</v>
      </c>
      <c r="V15">
        <v>737.3599999999999</v>
      </c>
      <c r="W15">
        <f t="shared" si="5"/>
        <v>14.747199999999998</v>
      </c>
      <c r="X15">
        <f t="shared" si="6"/>
        <v>8.9193308599008816</v>
      </c>
      <c r="Y15"/>
      <c r="Z15" t="s">
        <v>254</v>
      </c>
      <c r="AA15">
        <v>18</v>
      </c>
      <c r="AB15">
        <v>416.25</v>
      </c>
      <c r="AC15">
        <f t="shared" si="7"/>
        <v>312.1875</v>
      </c>
      <c r="AD15" s="22">
        <f t="shared" si="8"/>
        <v>35.822923537910398</v>
      </c>
      <c r="AI15" s="2" t="s">
        <v>12</v>
      </c>
      <c r="AJ15" s="4" t="s">
        <v>15</v>
      </c>
      <c r="AK15" s="6">
        <v>249051.07999999996</v>
      </c>
    </row>
    <row r="16" spans="1:37" ht="15.75" x14ac:dyDescent="0.3">
      <c r="B16" s="6">
        <v>86735.355122300025</v>
      </c>
      <c r="C16" s="6">
        <v>86735.355122300025</v>
      </c>
      <c r="F16" t="s">
        <v>32</v>
      </c>
      <c r="G16">
        <v>651.84</v>
      </c>
      <c r="H16">
        <f t="shared" si="0"/>
        <v>10.413333333333332</v>
      </c>
      <c r="I16">
        <v>249.92</v>
      </c>
      <c r="J16" s="20">
        <f t="shared" si="1"/>
        <v>282.8261333333333</v>
      </c>
      <c r="K16">
        <f t="shared" si="2"/>
        <v>339.45901202300871</v>
      </c>
      <c r="L16"/>
      <c r="N16" t="s">
        <v>236</v>
      </c>
      <c r="O16">
        <v>375.36</v>
      </c>
      <c r="P16">
        <v>611.42000000000007</v>
      </c>
      <c r="Q16" s="12">
        <f t="shared" si="3"/>
        <v>9562.6088000000018</v>
      </c>
      <c r="R16" s="12">
        <f t="shared" si="4"/>
        <v>4428.8137464569181</v>
      </c>
      <c r="S16"/>
      <c r="T16" t="s">
        <v>243</v>
      </c>
      <c r="U16">
        <v>8.16</v>
      </c>
      <c r="V16">
        <v>728.93999999999994</v>
      </c>
      <c r="W16">
        <f t="shared" si="5"/>
        <v>247.83959999999999</v>
      </c>
      <c r="X16">
        <f t="shared" si="6"/>
        <v>149.89715963609979</v>
      </c>
      <c r="AC16" s="20">
        <f>SUM(AC8:AC15)</f>
        <v>30736.610833333332</v>
      </c>
      <c r="AI16" s="4" t="s">
        <v>15</v>
      </c>
      <c r="AJ16" s="4" t="s">
        <v>16</v>
      </c>
      <c r="AK16" s="6">
        <v>250171.99999999997</v>
      </c>
    </row>
    <row r="17" spans="3:37" ht="15.75" x14ac:dyDescent="0.3">
      <c r="C17" s="18">
        <f>C16/C16*B16</f>
        <v>86735.355122300025</v>
      </c>
      <c r="F17" t="s">
        <v>33</v>
      </c>
      <c r="G17">
        <v>307.2</v>
      </c>
      <c r="H17">
        <f t="shared" si="0"/>
        <v>30.838333333333335</v>
      </c>
      <c r="I17">
        <v>740.12</v>
      </c>
      <c r="J17" s="20">
        <f t="shared" si="1"/>
        <v>394.73066666666665</v>
      </c>
      <c r="K17">
        <f t="shared" si="2"/>
        <v>473.77121959209654</v>
      </c>
      <c r="L17"/>
      <c r="N17" t="s">
        <v>237</v>
      </c>
      <c r="O17">
        <v>126.72</v>
      </c>
      <c r="P17">
        <v>656.01999999999987</v>
      </c>
      <c r="Q17" s="12">
        <f t="shared" si="3"/>
        <v>3463.7855999999992</v>
      </c>
      <c r="R17" s="12">
        <f t="shared" si="4"/>
        <v>1604.2129925946062</v>
      </c>
      <c r="S17"/>
      <c r="T17"/>
      <c r="U17"/>
      <c r="V17"/>
      <c r="W17">
        <f>SUM(W8:W16)</f>
        <v>2939.5849416666661</v>
      </c>
      <c r="X17"/>
      <c r="AI17" s="4" t="s">
        <v>16</v>
      </c>
      <c r="AJ17" s="4" t="s">
        <v>4</v>
      </c>
      <c r="AK17" s="6">
        <v>250171.99999999997</v>
      </c>
    </row>
    <row r="18" spans="3:37" x14ac:dyDescent="0.25">
      <c r="F18" t="s">
        <v>34</v>
      </c>
      <c r="G18">
        <v>2234.88</v>
      </c>
      <c r="H18">
        <f t="shared" si="0"/>
        <v>30.864583333333332</v>
      </c>
      <c r="I18">
        <v>740.75</v>
      </c>
      <c r="J18" s="20">
        <f t="shared" si="1"/>
        <v>2874.11</v>
      </c>
      <c r="K18">
        <f t="shared" si="2"/>
        <v>3449.6194872330852</v>
      </c>
      <c r="L18"/>
      <c r="N18" t="s">
        <v>238</v>
      </c>
      <c r="O18">
        <v>13.6</v>
      </c>
      <c r="P18">
        <v>726.67999999999984</v>
      </c>
      <c r="Q18" s="12">
        <f t="shared" si="3"/>
        <v>411.78533333333326</v>
      </c>
      <c r="R18" s="12">
        <f t="shared" si="4"/>
        <v>190.71370407372623</v>
      </c>
      <c r="S18"/>
      <c r="T18"/>
      <c r="U18"/>
      <c r="V18"/>
      <c r="W18"/>
      <c r="X18"/>
    </row>
    <row r="19" spans="3:37" x14ac:dyDescent="0.25">
      <c r="F19" t="s">
        <v>35</v>
      </c>
      <c r="G19">
        <v>14.4</v>
      </c>
      <c r="H19">
        <f t="shared" si="0"/>
        <v>31</v>
      </c>
      <c r="I19">
        <v>744</v>
      </c>
      <c r="J19" s="20">
        <f t="shared" si="1"/>
        <v>18.600000000000001</v>
      </c>
      <c r="K19">
        <f t="shared" si="2"/>
        <v>22.324449120783616</v>
      </c>
      <c r="L19"/>
      <c r="N19" t="s">
        <v>239</v>
      </c>
      <c r="O19">
        <v>18</v>
      </c>
      <c r="P19">
        <v>691.83</v>
      </c>
      <c r="Q19" s="12">
        <f t="shared" si="3"/>
        <v>518.87250000000006</v>
      </c>
      <c r="R19" s="12">
        <f t="shared" si="4"/>
        <v>240.30991005911139</v>
      </c>
      <c r="S19"/>
      <c r="T19"/>
      <c r="U19"/>
      <c r="V19"/>
      <c r="W19"/>
      <c r="X19"/>
    </row>
    <row r="20" spans="3:37" x14ac:dyDescent="0.25">
      <c r="F20" t="s">
        <v>36</v>
      </c>
      <c r="G20">
        <v>1784.8</v>
      </c>
      <c r="H20">
        <f t="shared" si="0"/>
        <v>30.864583333333332</v>
      </c>
      <c r="I20">
        <v>740.75</v>
      </c>
      <c r="J20" s="20">
        <f t="shared" si="1"/>
        <v>2295.2961805555556</v>
      </c>
      <c r="K20">
        <f t="shared" si="2"/>
        <v>2754.9044516097561</v>
      </c>
      <c r="L20"/>
      <c r="N20" t="s">
        <v>240</v>
      </c>
      <c r="O20">
        <v>6.4</v>
      </c>
      <c r="P20">
        <v>653.66999999999996</v>
      </c>
      <c r="Q20" s="12">
        <f t="shared" si="3"/>
        <v>174.31200000000001</v>
      </c>
      <c r="R20" s="12">
        <f t="shared" si="4"/>
        <v>80.730624656777579</v>
      </c>
      <c r="S20"/>
      <c r="T20"/>
      <c r="U20"/>
      <c r="V20"/>
      <c r="W20"/>
      <c r="X20"/>
    </row>
    <row r="21" spans="3:37" x14ac:dyDescent="0.25">
      <c r="F21" t="s">
        <v>37</v>
      </c>
      <c r="G21">
        <v>2912.56</v>
      </c>
      <c r="H21">
        <f t="shared" si="0"/>
        <v>29.058750000000003</v>
      </c>
      <c r="I21">
        <v>697.41000000000008</v>
      </c>
      <c r="J21" s="20">
        <f t="shared" si="1"/>
        <v>3526.4730375000004</v>
      </c>
      <c r="K21">
        <f t="shared" si="2"/>
        <v>4232.6111774991405</v>
      </c>
      <c r="L21"/>
      <c r="N21" t="s">
        <v>241</v>
      </c>
      <c r="O21">
        <v>0.96</v>
      </c>
      <c r="P21">
        <v>737.3599999999999</v>
      </c>
      <c r="Q21" s="12">
        <f t="shared" si="3"/>
        <v>29.494399999999995</v>
      </c>
      <c r="R21" s="12">
        <f t="shared" si="4"/>
        <v>13.659996648979186</v>
      </c>
      <c r="S21"/>
      <c r="T21"/>
      <c r="U21"/>
      <c r="V21"/>
      <c r="W21"/>
      <c r="X21"/>
    </row>
    <row r="22" spans="3:37" x14ac:dyDescent="0.25">
      <c r="F22" t="s">
        <v>38</v>
      </c>
      <c r="G22">
        <v>1369.64</v>
      </c>
      <c r="H22">
        <f t="shared" si="0"/>
        <v>27.427083333333332</v>
      </c>
      <c r="I22">
        <v>658.25</v>
      </c>
      <c r="J22" s="20">
        <f t="shared" si="1"/>
        <v>1565.2179340277778</v>
      </c>
      <c r="K22">
        <f t="shared" si="2"/>
        <v>1878.635921029095</v>
      </c>
      <c r="L22"/>
      <c r="N22" t="s">
        <v>242</v>
      </c>
      <c r="O22">
        <v>0.48</v>
      </c>
      <c r="P22">
        <v>737.3599999999999</v>
      </c>
      <c r="Q22" s="12">
        <f t="shared" si="3"/>
        <v>14.747199999999998</v>
      </c>
      <c r="R22" s="12">
        <f t="shared" si="4"/>
        <v>6.8299983244895932</v>
      </c>
      <c r="S22"/>
      <c r="T22"/>
      <c r="U22"/>
      <c r="V22"/>
      <c r="W22"/>
      <c r="X22"/>
    </row>
    <row r="23" spans="3:37" x14ac:dyDescent="0.25">
      <c r="F23" t="s">
        <v>39</v>
      </c>
      <c r="G23">
        <v>1458.88</v>
      </c>
      <c r="H23">
        <f t="shared" si="0"/>
        <v>28.77416666666667</v>
      </c>
      <c r="I23">
        <v>690.58</v>
      </c>
      <c r="J23" s="20">
        <f t="shared" si="1"/>
        <v>1749.0856777777781</v>
      </c>
      <c r="K23">
        <f t="shared" si="2"/>
        <v>2099.3211947011469</v>
      </c>
      <c r="L23"/>
      <c r="N23" t="s">
        <v>243</v>
      </c>
      <c r="O23">
        <v>8.16</v>
      </c>
      <c r="P23">
        <v>728.93999999999994</v>
      </c>
      <c r="Q23" s="12">
        <f t="shared" si="3"/>
        <v>247.83959999999999</v>
      </c>
      <c r="R23" s="12">
        <f t="shared" si="4"/>
        <v>114.78409818420928</v>
      </c>
      <c r="S23"/>
      <c r="T23"/>
      <c r="U23"/>
      <c r="V23"/>
      <c r="W23"/>
      <c r="X23"/>
    </row>
    <row r="24" spans="3:37" x14ac:dyDescent="0.25">
      <c r="F24" t="s">
        <v>40</v>
      </c>
      <c r="G24">
        <v>80.64</v>
      </c>
      <c r="H24">
        <f t="shared" si="0"/>
        <v>30.872083333333336</v>
      </c>
      <c r="I24">
        <v>740.93000000000006</v>
      </c>
      <c r="J24" s="20">
        <f t="shared" si="1"/>
        <v>103.73020000000001</v>
      </c>
      <c r="K24">
        <f t="shared" si="2"/>
        <v>124.50105226821015</v>
      </c>
      <c r="L24"/>
      <c r="N24" t="s">
        <v>244</v>
      </c>
      <c r="O24">
        <v>4.2</v>
      </c>
      <c r="P24">
        <v>742</v>
      </c>
      <c r="Q24" s="12">
        <f t="shared" si="3"/>
        <v>129.85</v>
      </c>
      <c r="R24" s="12">
        <f t="shared" si="4"/>
        <v>60.138553924472021</v>
      </c>
    </row>
    <row r="25" spans="3:37" x14ac:dyDescent="0.25">
      <c r="F25" t="s">
        <v>41</v>
      </c>
      <c r="G25">
        <v>331.65</v>
      </c>
      <c r="H25">
        <f t="shared" si="0"/>
        <v>31</v>
      </c>
      <c r="I25">
        <v>744</v>
      </c>
      <c r="J25" s="20">
        <f t="shared" si="1"/>
        <v>428.38124999999997</v>
      </c>
      <c r="K25">
        <f t="shared" si="2"/>
        <v>514.15996881304761</v>
      </c>
      <c r="L25"/>
      <c r="N25" t="s">
        <v>245</v>
      </c>
      <c r="O25">
        <v>57.6</v>
      </c>
      <c r="P25">
        <v>740.00999999999988</v>
      </c>
      <c r="Q25" s="12">
        <f t="shared" si="3"/>
        <v>1776.0239999999997</v>
      </c>
      <c r="R25" s="12">
        <f t="shared" si="4"/>
        <v>822.54536076362319</v>
      </c>
    </row>
    <row r="26" spans="3:37" x14ac:dyDescent="0.25">
      <c r="F26" t="s">
        <v>42</v>
      </c>
      <c r="G26">
        <v>1328.88</v>
      </c>
      <c r="H26">
        <f t="shared" si="0"/>
        <v>31</v>
      </c>
      <c r="I26">
        <v>744</v>
      </c>
      <c r="J26" s="20">
        <f t="shared" si="1"/>
        <v>1716.4700000000003</v>
      </c>
      <c r="K26">
        <f t="shared" si="2"/>
        <v>2060.1745796963146</v>
      </c>
      <c r="L26"/>
      <c r="N26" t="s">
        <v>246</v>
      </c>
      <c r="O26">
        <v>7.2</v>
      </c>
      <c r="P26">
        <v>738.00999999999988</v>
      </c>
      <c r="Q26" s="12">
        <f t="shared" si="3"/>
        <v>221.40299999999999</v>
      </c>
      <c r="R26" s="12">
        <f t="shared" si="4"/>
        <v>102.54028690442725</v>
      </c>
    </row>
    <row r="27" spans="3:37" x14ac:dyDescent="0.25">
      <c r="F27" t="s">
        <v>43</v>
      </c>
      <c r="G27">
        <v>273.60000000000002</v>
      </c>
      <c r="H27">
        <f t="shared" si="0"/>
        <v>30.872083333333336</v>
      </c>
      <c r="I27">
        <v>740.93000000000006</v>
      </c>
      <c r="J27" s="20">
        <f t="shared" si="1"/>
        <v>351.94175000000001</v>
      </c>
      <c r="K27">
        <f t="shared" si="2"/>
        <v>422.41428448142722</v>
      </c>
      <c r="L27"/>
      <c r="N27" t="s">
        <v>255</v>
      </c>
      <c r="O27">
        <v>226.1</v>
      </c>
      <c r="P27">
        <v>714</v>
      </c>
      <c r="Q27" s="12">
        <f t="shared" si="3"/>
        <v>6726.4749999999995</v>
      </c>
      <c r="R27" s="12">
        <f t="shared" si="4"/>
        <v>3115.2905622573194</v>
      </c>
    </row>
    <row r="28" spans="3:37" x14ac:dyDescent="0.25">
      <c r="F28" t="s">
        <v>44</v>
      </c>
      <c r="G28">
        <v>699.2</v>
      </c>
      <c r="H28">
        <f t="shared" si="0"/>
        <v>30.838333333333335</v>
      </c>
      <c r="I28">
        <v>740.12</v>
      </c>
      <c r="J28" s="20">
        <f t="shared" si="1"/>
        <v>898.42344444444461</v>
      </c>
      <c r="K28">
        <f t="shared" si="2"/>
        <v>1078.323036259095</v>
      </c>
      <c r="L28"/>
      <c r="N28" t="s">
        <v>256</v>
      </c>
      <c r="O28">
        <v>14.04</v>
      </c>
      <c r="P28">
        <v>744</v>
      </c>
      <c r="Q28" s="12">
        <f t="shared" si="3"/>
        <v>435.24</v>
      </c>
      <c r="R28" s="12">
        <f t="shared" si="4"/>
        <v>201.57646677002083</v>
      </c>
    </row>
    <row r="29" spans="3:37" x14ac:dyDescent="0.25">
      <c r="F29" t="s">
        <v>45</v>
      </c>
      <c r="G29">
        <v>1297.92</v>
      </c>
      <c r="H29">
        <f t="shared" si="0"/>
        <v>30.838333333333335</v>
      </c>
      <c r="I29">
        <v>740.12</v>
      </c>
      <c r="J29" s="20">
        <f t="shared" si="1"/>
        <v>1667.7370666666668</v>
      </c>
      <c r="K29">
        <f t="shared" si="2"/>
        <v>2001.6834027766083</v>
      </c>
      <c r="L29"/>
      <c r="R29" s="12">
        <f>SUM(R8:R28)</f>
        <v>29183.123756957222</v>
      </c>
    </row>
    <row r="30" spans="3:37" x14ac:dyDescent="0.25">
      <c r="F30" t="s">
        <v>46</v>
      </c>
      <c r="G30">
        <v>1482.24</v>
      </c>
      <c r="H30">
        <f t="shared" si="0"/>
        <v>10.014166666666666</v>
      </c>
      <c r="I30">
        <v>240.34</v>
      </c>
      <c r="J30" s="20">
        <f t="shared" si="1"/>
        <v>618.4749333333333</v>
      </c>
      <c r="K30">
        <f t="shared" si="2"/>
        <v>742.31785923010943</v>
      </c>
      <c r="L30"/>
    </row>
    <row r="31" spans="3:37" x14ac:dyDescent="0.25">
      <c r="F31" t="s">
        <v>47</v>
      </c>
      <c r="G31">
        <v>2592</v>
      </c>
      <c r="H31">
        <f t="shared" si="0"/>
        <v>30.838333333333335</v>
      </c>
      <c r="I31">
        <v>740.12</v>
      </c>
      <c r="J31" s="20">
        <f t="shared" si="1"/>
        <v>3330.5400000000004</v>
      </c>
      <c r="K31">
        <f t="shared" si="2"/>
        <v>3997.4446653083155</v>
      </c>
      <c r="L31"/>
    </row>
    <row r="32" spans="3:37" x14ac:dyDescent="0.25">
      <c r="F32" t="s">
        <v>48</v>
      </c>
      <c r="G32">
        <v>1140.72</v>
      </c>
      <c r="H32">
        <f t="shared" si="0"/>
        <v>31</v>
      </c>
      <c r="I32">
        <v>744</v>
      </c>
      <c r="J32" s="20">
        <f t="shared" si="1"/>
        <v>1473.43</v>
      </c>
      <c r="K32">
        <f t="shared" si="2"/>
        <v>1768.4684445180751</v>
      </c>
      <c r="L32"/>
    </row>
    <row r="33" spans="6:12" x14ac:dyDescent="0.25">
      <c r="F33" t="s">
        <v>49</v>
      </c>
      <c r="G33">
        <v>2.8</v>
      </c>
      <c r="H33">
        <f t="shared" si="0"/>
        <v>31</v>
      </c>
      <c r="I33">
        <v>744</v>
      </c>
      <c r="J33" s="20">
        <f t="shared" si="1"/>
        <v>3.6166666666666667</v>
      </c>
      <c r="K33">
        <f t="shared" si="2"/>
        <v>4.3408651068190363</v>
      </c>
      <c r="L33"/>
    </row>
    <row r="34" spans="6:12" x14ac:dyDescent="0.25">
      <c r="F34" t="s">
        <v>50</v>
      </c>
      <c r="G34">
        <v>1.92</v>
      </c>
      <c r="H34">
        <f t="shared" si="0"/>
        <v>31</v>
      </c>
      <c r="I34">
        <v>744</v>
      </c>
      <c r="J34" s="20">
        <f t="shared" si="1"/>
        <v>2.48</v>
      </c>
      <c r="K34">
        <f t="shared" si="2"/>
        <v>2.9765932161044821</v>
      </c>
      <c r="L34"/>
    </row>
    <row r="35" spans="6:12" x14ac:dyDescent="0.25">
      <c r="F35" t="s">
        <v>51</v>
      </c>
      <c r="G35">
        <v>3166.08</v>
      </c>
      <c r="H35">
        <f t="shared" si="0"/>
        <v>30.864583333333332</v>
      </c>
      <c r="I35">
        <v>740.75</v>
      </c>
      <c r="J35" s="20">
        <f t="shared" si="1"/>
        <v>4071.6558333333328</v>
      </c>
      <c r="K35">
        <f t="shared" si="2"/>
        <v>4886.9609402468705</v>
      </c>
      <c r="L35"/>
    </row>
    <row r="36" spans="6:12" x14ac:dyDescent="0.25">
      <c r="F36" t="s">
        <v>52</v>
      </c>
      <c r="G36">
        <v>1613.04</v>
      </c>
      <c r="H36">
        <f t="shared" si="0"/>
        <v>30.864583333333332</v>
      </c>
      <c r="I36">
        <v>740.75</v>
      </c>
      <c r="J36" s="20">
        <f t="shared" si="1"/>
        <v>2074.4086458333331</v>
      </c>
      <c r="K36">
        <f t="shared" si="2"/>
        <v>2489.7865736354775</v>
      </c>
      <c r="L36"/>
    </row>
    <row r="37" spans="6:12" x14ac:dyDescent="0.25">
      <c r="F37" t="s">
        <v>53</v>
      </c>
      <c r="G37">
        <v>2118.48</v>
      </c>
      <c r="H37">
        <f t="shared" si="0"/>
        <v>27.253749999999997</v>
      </c>
      <c r="I37">
        <v>654.08999999999992</v>
      </c>
      <c r="J37" s="20">
        <f t="shared" si="1"/>
        <v>2405.6885124999994</v>
      </c>
      <c r="K37">
        <f t="shared" si="2"/>
        <v>2887.4016557935406</v>
      </c>
      <c r="L37"/>
    </row>
    <row r="38" spans="6:12" x14ac:dyDescent="0.25">
      <c r="F38" t="s">
        <v>54</v>
      </c>
      <c r="G38">
        <v>1021.44</v>
      </c>
      <c r="H38">
        <f t="shared" si="0"/>
        <v>28.60083333333333</v>
      </c>
      <c r="I38">
        <v>686.42</v>
      </c>
      <c r="J38" s="20">
        <f t="shared" si="1"/>
        <v>1217.2514666666666</v>
      </c>
      <c r="K38">
        <f t="shared" si="2"/>
        <v>1460.992926602109</v>
      </c>
      <c r="L38"/>
    </row>
    <row r="39" spans="6:12" x14ac:dyDescent="0.25">
      <c r="F39" t="s">
        <v>55</v>
      </c>
      <c r="G39">
        <v>128.4</v>
      </c>
      <c r="H39">
        <f t="shared" si="0"/>
        <v>30.878749999999997</v>
      </c>
      <c r="I39">
        <v>741.08999999999992</v>
      </c>
      <c r="J39" s="20">
        <f t="shared" si="1"/>
        <v>165.2013125</v>
      </c>
      <c r="K39">
        <f t="shared" si="2"/>
        <v>198.28109116090988</v>
      </c>
      <c r="L39"/>
    </row>
    <row r="40" spans="6:12" x14ac:dyDescent="0.25">
      <c r="F40" t="s">
        <v>56</v>
      </c>
      <c r="G40">
        <v>2887.68</v>
      </c>
      <c r="H40">
        <f t="shared" si="0"/>
        <v>30.878749999999997</v>
      </c>
      <c r="I40">
        <v>741.08999999999992</v>
      </c>
      <c r="J40" s="20">
        <f t="shared" si="1"/>
        <v>3715.3311999999992</v>
      </c>
      <c r="K40">
        <f t="shared" si="2"/>
        <v>4459.2861473795647</v>
      </c>
      <c r="L40"/>
    </row>
    <row r="41" spans="6:12" x14ac:dyDescent="0.25">
      <c r="F41" t="s">
        <v>57</v>
      </c>
      <c r="G41">
        <v>2423.52</v>
      </c>
      <c r="H41">
        <f t="shared" si="0"/>
        <v>24.777916666666666</v>
      </c>
      <c r="I41">
        <v>594.66999999999996</v>
      </c>
      <c r="J41" s="20">
        <f t="shared" si="1"/>
        <v>2502.0740249999999</v>
      </c>
      <c r="K41">
        <f t="shared" si="2"/>
        <v>3003.0873262121913</v>
      </c>
      <c r="L41"/>
    </row>
    <row r="42" spans="6:12" x14ac:dyDescent="0.25">
      <c r="F42" t="s">
        <v>58</v>
      </c>
      <c r="G42">
        <v>922.24</v>
      </c>
      <c r="H42">
        <f t="shared" si="0"/>
        <v>30.517499999999998</v>
      </c>
      <c r="I42">
        <v>732.42</v>
      </c>
      <c r="J42" s="20">
        <f t="shared" si="1"/>
        <v>1172.6858</v>
      </c>
      <c r="K42">
        <f t="shared" si="2"/>
        <v>1407.5034664927648</v>
      </c>
      <c r="L42"/>
    </row>
    <row r="43" spans="6:12" x14ac:dyDescent="0.25">
      <c r="F43" t="s">
        <v>59</v>
      </c>
      <c r="G43">
        <v>24.6</v>
      </c>
      <c r="H43">
        <f t="shared" si="0"/>
        <v>31</v>
      </c>
      <c r="I43">
        <v>744</v>
      </c>
      <c r="J43" s="20">
        <f t="shared" si="1"/>
        <v>31.775000000000002</v>
      </c>
      <c r="K43">
        <f t="shared" si="2"/>
        <v>38.137600581338674</v>
      </c>
      <c r="L43"/>
    </row>
    <row r="44" spans="6:12" x14ac:dyDescent="0.25">
      <c r="F44" t="s">
        <v>60</v>
      </c>
      <c r="G44">
        <v>0.28000000000000003</v>
      </c>
      <c r="H44">
        <f t="shared" si="0"/>
        <v>31</v>
      </c>
      <c r="I44">
        <v>744</v>
      </c>
      <c r="J44" s="20">
        <f t="shared" si="1"/>
        <v>0.36166666666666675</v>
      </c>
      <c r="K44">
        <f t="shared" si="2"/>
        <v>0.43408651068190368</v>
      </c>
      <c r="L44"/>
    </row>
    <row r="45" spans="6:12" x14ac:dyDescent="0.25">
      <c r="F45" t="s">
        <v>61</v>
      </c>
      <c r="G45">
        <v>2644.8</v>
      </c>
      <c r="H45">
        <f t="shared" si="0"/>
        <v>30.316249999999997</v>
      </c>
      <c r="I45">
        <v>727.58999999999992</v>
      </c>
      <c r="J45" s="20">
        <f t="shared" si="1"/>
        <v>3340.8507499999996</v>
      </c>
      <c r="K45">
        <f t="shared" si="2"/>
        <v>4009.820031640149</v>
      </c>
      <c r="L45"/>
    </row>
    <row r="46" spans="6:12" x14ac:dyDescent="0.25">
      <c r="F46" t="s">
        <v>62</v>
      </c>
      <c r="G46">
        <v>2304</v>
      </c>
      <c r="H46">
        <f t="shared" si="0"/>
        <v>30.864583333333332</v>
      </c>
      <c r="I46">
        <v>740.75</v>
      </c>
      <c r="J46" s="20">
        <f t="shared" si="1"/>
        <v>2963</v>
      </c>
      <c r="K46">
        <f t="shared" si="2"/>
        <v>3556.3087497248302</v>
      </c>
      <c r="L46"/>
    </row>
    <row r="47" spans="6:12" x14ac:dyDescent="0.25">
      <c r="F47" t="s">
        <v>63</v>
      </c>
      <c r="G47">
        <v>1943.04</v>
      </c>
      <c r="H47">
        <f t="shared" si="0"/>
        <v>30.868333333333329</v>
      </c>
      <c r="I47">
        <v>740.83999999999992</v>
      </c>
      <c r="J47" s="20">
        <f t="shared" si="1"/>
        <v>2499.1002666666664</v>
      </c>
      <c r="K47">
        <f t="shared" si="2"/>
        <v>2999.5181048890727</v>
      </c>
      <c r="L47"/>
    </row>
    <row r="48" spans="6:12" x14ac:dyDescent="0.25">
      <c r="F48" t="s">
        <v>64</v>
      </c>
      <c r="G48">
        <v>2514.2399999999998</v>
      </c>
      <c r="H48">
        <f t="shared" si="0"/>
        <v>30.868333333333329</v>
      </c>
      <c r="I48">
        <v>740.83999999999992</v>
      </c>
      <c r="J48" s="20">
        <f t="shared" si="1"/>
        <v>3233.766599999999</v>
      </c>
      <c r="K48">
        <f t="shared" si="2"/>
        <v>3881.2934371069568</v>
      </c>
      <c r="L48"/>
    </row>
    <row r="49" spans="6:12" x14ac:dyDescent="0.25">
      <c r="F49" t="s">
        <v>65</v>
      </c>
      <c r="G49">
        <v>0.68</v>
      </c>
      <c r="H49">
        <f t="shared" si="0"/>
        <v>31</v>
      </c>
      <c r="I49">
        <v>744</v>
      </c>
      <c r="J49" s="20">
        <f t="shared" si="1"/>
        <v>0.87833333333333341</v>
      </c>
      <c r="K49">
        <f t="shared" si="2"/>
        <v>1.0542100973703374</v>
      </c>
      <c r="L49"/>
    </row>
    <row r="50" spans="6:12" x14ac:dyDescent="0.25">
      <c r="F50" t="s">
        <v>66</v>
      </c>
      <c r="G50">
        <v>0.28000000000000003</v>
      </c>
      <c r="H50">
        <f t="shared" si="0"/>
        <v>31</v>
      </c>
      <c r="I50">
        <v>744</v>
      </c>
      <c r="J50" s="20">
        <f t="shared" si="1"/>
        <v>0.36166666666666675</v>
      </c>
      <c r="K50">
        <f t="shared" si="2"/>
        <v>0.43408651068190368</v>
      </c>
      <c r="L50"/>
    </row>
    <row r="51" spans="6:12" x14ac:dyDescent="0.25">
      <c r="F51" t="s">
        <v>67</v>
      </c>
      <c r="G51">
        <v>1240.6300000000001</v>
      </c>
      <c r="H51">
        <f t="shared" si="0"/>
        <v>10.416666666666666</v>
      </c>
      <c r="I51">
        <v>250</v>
      </c>
      <c r="J51" s="20">
        <f t="shared" si="1"/>
        <v>538.46788194444446</v>
      </c>
      <c r="K51">
        <f t="shared" si="2"/>
        <v>646.29025987338002</v>
      </c>
      <c r="L51"/>
    </row>
    <row r="52" spans="6:12" x14ac:dyDescent="0.25">
      <c r="F52" t="s">
        <v>68</v>
      </c>
      <c r="G52">
        <v>0.01</v>
      </c>
      <c r="H52">
        <f t="shared" si="0"/>
        <v>31</v>
      </c>
      <c r="I52">
        <v>744</v>
      </c>
      <c r="J52" s="20">
        <f t="shared" si="1"/>
        <v>1.2916666666666667E-2</v>
      </c>
      <c r="K52">
        <f t="shared" si="2"/>
        <v>1.5503089667210842E-2</v>
      </c>
      <c r="L52"/>
    </row>
    <row r="53" spans="6:12" x14ac:dyDescent="0.25">
      <c r="F53" t="s">
        <v>69</v>
      </c>
      <c r="G53">
        <v>713.92</v>
      </c>
      <c r="H53">
        <f t="shared" si="0"/>
        <v>29.18041666666667</v>
      </c>
      <c r="I53">
        <v>700.33</v>
      </c>
      <c r="J53" s="20">
        <f t="shared" si="1"/>
        <v>868.02012777777782</v>
      </c>
      <c r="K53">
        <f t="shared" si="2"/>
        <v>1041.8317837844672</v>
      </c>
      <c r="L53"/>
    </row>
    <row r="54" spans="6:12" x14ac:dyDescent="0.25">
      <c r="F54" t="s">
        <v>70</v>
      </c>
      <c r="G54">
        <v>426.8</v>
      </c>
      <c r="H54">
        <f t="shared" si="0"/>
        <v>30.385416666666668</v>
      </c>
      <c r="I54">
        <v>729.25</v>
      </c>
      <c r="J54" s="20">
        <f t="shared" si="1"/>
        <v>540.35399305555563</v>
      </c>
      <c r="K54">
        <f t="shared" si="2"/>
        <v>648.55404436457059</v>
      </c>
      <c r="L54"/>
    </row>
    <row r="55" spans="6:12" x14ac:dyDescent="0.25">
      <c r="F55" t="s">
        <v>71</v>
      </c>
      <c r="G55">
        <v>345.8</v>
      </c>
      <c r="H55">
        <f t="shared" si="0"/>
        <v>30.838333333333335</v>
      </c>
      <c r="I55">
        <v>740.12</v>
      </c>
      <c r="J55" s="20">
        <f t="shared" si="1"/>
        <v>444.32898611111113</v>
      </c>
      <c r="K55">
        <f t="shared" si="2"/>
        <v>533.30106684553061</v>
      </c>
      <c r="L55"/>
    </row>
    <row r="56" spans="6:12" x14ac:dyDescent="0.25">
      <c r="F56" t="s">
        <v>72</v>
      </c>
      <c r="G56">
        <v>983.04</v>
      </c>
      <c r="H56">
        <f t="shared" si="0"/>
        <v>30.390416666666667</v>
      </c>
      <c r="I56">
        <v>729.37</v>
      </c>
      <c r="J56" s="20">
        <f t="shared" si="1"/>
        <v>1244.7914666666666</v>
      </c>
      <c r="K56">
        <f t="shared" si="2"/>
        <v>1494.0475141712693</v>
      </c>
      <c r="L56"/>
    </row>
    <row r="57" spans="6:12" x14ac:dyDescent="0.25">
      <c r="F57" t="s">
        <v>73</v>
      </c>
      <c r="G57">
        <v>52.56</v>
      </c>
      <c r="H57">
        <f t="shared" si="0"/>
        <v>30.860833333333336</v>
      </c>
      <c r="I57">
        <v>740.66000000000008</v>
      </c>
      <c r="J57" s="20">
        <f t="shared" si="1"/>
        <v>67.585225000000008</v>
      </c>
      <c r="K57">
        <f t="shared" si="2"/>
        <v>81.118436388667348</v>
      </c>
      <c r="L57"/>
    </row>
    <row r="58" spans="6:12" x14ac:dyDescent="0.25">
      <c r="F58" t="s">
        <v>74</v>
      </c>
      <c r="G58">
        <v>1712.64</v>
      </c>
      <c r="H58">
        <f t="shared" si="0"/>
        <v>29.441249999999997</v>
      </c>
      <c r="I58">
        <v>706.58999999999992</v>
      </c>
      <c r="J58" s="20">
        <f t="shared" si="1"/>
        <v>2100.9276</v>
      </c>
      <c r="K58">
        <f t="shared" si="2"/>
        <v>2521.6156619704316</v>
      </c>
      <c r="L58"/>
    </row>
    <row r="59" spans="6:12" x14ac:dyDescent="0.25">
      <c r="F59" t="s">
        <v>75</v>
      </c>
      <c r="G59">
        <v>764.36</v>
      </c>
      <c r="H59">
        <f t="shared" si="0"/>
        <v>30.875</v>
      </c>
      <c r="I59">
        <v>741</v>
      </c>
      <c r="J59" s="20">
        <f t="shared" si="1"/>
        <v>983.31729166666673</v>
      </c>
      <c r="K59">
        <f t="shared" si="2"/>
        <v>1180.2159595375938</v>
      </c>
      <c r="L59"/>
    </row>
    <row r="60" spans="6:12" x14ac:dyDescent="0.25">
      <c r="F60" t="s">
        <v>76</v>
      </c>
      <c r="G60">
        <v>196</v>
      </c>
      <c r="H60">
        <f t="shared" si="0"/>
        <v>31</v>
      </c>
      <c r="I60">
        <v>744</v>
      </c>
      <c r="J60" s="20">
        <f t="shared" si="1"/>
        <v>253.16666666666666</v>
      </c>
      <c r="K60">
        <f t="shared" si="2"/>
        <v>303.86055747733246</v>
      </c>
      <c r="L60"/>
    </row>
    <row r="61" spans="6:12" x14ac:dyDescent="0.25">
      <c r="F61" t="s">
        <v>77</v>
      </c>
      <c r="G61">
        <v>1923.84</v>
      </c>
      <c r="H61">
        <f t="shared" si="0"/>
        <v>30.5</v>
      </c>
      <c r="I61">
        <v>732</v>
      </c>
      <c r="J61" s="20">
        <f t="shared" si="1"/>
        <v>2444.8799999999997</v>
      </c>
      <c r="K61">
        <f t="shared" si="2"/>
        <v>2934.4408153990016</v>
      </c>
      <c r="L61"/>
    </row>
    <row r="62" spans="6:12" x14ac:dyDescent="0.25">
      <c r="F62" t="s">
        <v>78</v>
      </c>
      <c r="G62">
        <v>7.76</v>
      </c>
      <c r="H62">
        <f t="shared" si="0"/>
        <v>1.7708333333333333</v>
      </c>
      <c r="I62">
        <v>42.5</v>
      </c>
      <c r="J62" s="20">
        <f t="shared" si="1"/>
        <v>0.57256944444444435</v>
      </c>
      <c r="K62">
        <f t="shared" si="2"/>
        <v>0.6872202919685666</v>
      </c>
      <c r="L62"/>
    </row>
    <row r="63" spans="6:12" x14ac:dyDescent="0.25">
      <c r="F63" t="s">
        <v>79</v>
      </c>
      <c r="G63">
        <v>52.71</v>
      </c>
      <c r="H63">
        <f t="shared" si="0"/>
        <v>30.875</v>
      </c>
      <c r="I63">
        <v>741</v>
      </c>
      <c r="J63" s="20">
        <f t="shared" si="1"/>
        <v>67.809218749999999</v>
      </c>
      <c r="K63">
        <f t="shared" si="2"/>
        <v>81.387282467981791</v>
      </c>
      <c r="L63"/>
    </row>
    <row r="64" spans="6:12" x14ac:dyDescent="0.25">
      <c r="F64" t="s">
        <v>80</v>
      </c>
      <c r="G64">
        <v>1811.96</v>
      </c>
      <c r="H64">
        <f t="shared" si="0"/>
        <v>30.860833333333336</v>
      </c>
      <c r="I64">
        <v>740.66000000000008</v>
      </c>
      <c r="J64" s="20">
        <f t="shared" si="1"/>
        <v>2329.9414819444446</v>
      </c>
      <c r="K64">
        <f t="shared" si="2"/>
        <v>2796.4871004339743</v>
      </c>
      <c r="L64"/>
    </row>
    <row r="65" spans="6:12" x14ac:dyDescent="0.25">
      <c r="F65" t="s">
        <v>81</v>
      </c>
      <c r="G65">
        <v>182.4</v>
      </c>
      <c r="H65">
        <f t="shared" si="0"/>
        <v>31</v>
      </c>
      <c r="I65">
        <v>744</v>
      </c>
      <c r="J65" s="20">
        <f t="shared" si="1"/>
        <v>235.60000000000002</v>
      </c>
      <c r="K65">
        <f t="shared" si="2"/>
        <v>282.77635552992581</v>
      </c>
      <c r="L65"/>
    </row>
    <row r="66" spans="6:12" x14ac:dyDescent="0.25">
      <c r="F66" t="s">
        <v>82</v>
      </c>
      <c r="G66">
        <v>82.88</v>
      </c>
      <c r="H66">
        <f t="shared" si="0"/>
        <v>31</v>
      </c>
      <c r="I66">
        <v>744</v>
      </c>
      <c r="J66" s="20">
        <f t="shared" si="1"/>
        <v>107.05333333333333</v>
      </c>
      <c r="K66">
        <f t="shared" si="2"/>
        <v>128.48960716184345</v>
      </c>
      <c r="L66"/>
    </row>
    <row r="67" spans="6:12" x14ac:dyDescent="0.25">
      <c r="F67" t="s">
        <v>83</v>
      </c>
      <c r="G67">
        <v>1827.48</v>
      </c>
      <c r="H67">
        <f t="shared" si="0"/>
        <v>30.837083333333329</v>
      </c>
      <c r="I67">
        <v>740.08999999999992</v>
      </c>
      <c r="J67" s="20">
        <f t="shared" si="1"/>
        <v>2348.0897104166665</v>
      </c>
      <c r="K67">
        <f t="shared" si="2"/>
        <v>2818.2693156576561</v>
      </c>
      <c r="L67"/>
    </row>
    <row r="68" spans="6:12" x14ac:dyDescent="0.25">
      <c r="F68" t="s">
        <v>84</v>
      </c>
      <c r="G68">
        <v>2549.16</v>
      </c>
      <c r="H68">
        <f t="shared" si="0"/>
        <v>29.5625</v>
      </c>
      <c r="I68">
        <v>709.5</v>
      </c>
      <c r="J68" s="20">
        <f t="shared" si="1"/>
        <v>3139.9809375</v>
      </c>
      <c r="K68">
        <f t="shared" si="2"/>
        <v>3768.7282085725365</v>
      </c>
      <c r="L68"/>
    </row>
    <row r="69" spans="6:12" x14ac:dyDescent="0.25">
      <c r="F69" t="s">
        <v>85</v>
      </c>
      <c r="G69">
        <v>403.2</v>
      </c>
      <c r="H69">
        <f t="shared" si="0"/>
        <v>31</v>
      </c>
      <c r="I69">
        <v>744</v>
      </c>
      <c r="J69" s="20">
        <f t="shared" si="1"/>
        <v>520.79999999999995</v>
      </c>
      <c r="K69">
        <f t="shared" si="2"/>
        <v>625.08457538194114</v>
      </c>
      <c r="L69"/>
    </row>
    <row r="70" spans="6:12" x14ac:dyDescent="0.25">
      <c r="F70" t="s">
        <v>86</v>
      </c>
      <c r="G70">
        <v>1228.8</v>
      </c>
      <c r="H70">
        <f t="shared" si="0"/>
        <v>31</v>
      </c>
      <c r="I70">
        <v>744</v>
      </c>
      <c r="J70" s="20">
        <f t="shared" si="1"/>
        <v>1587.1999999999998</v>
      </c>
      <c r="K70">
        <f t="shared" si="2"/>
        <v>1905.019658306868</v>
      </c>
      <c r="L70"/>
    </row>
    <row r="71" spans="6:12" x14ac:dyDescent="0.25">
      <c r="F71" t="s">
        <v>87</v>
      </c>
      <c r="G71">
        <v>1.24</v>
      </c>
      <c r="H71">
        <f t="shared" si="0"/>
        <v>27.375</v>
      </c>
      <c r="I71">
        <v>657</v>
      </c>
      <c r="J71" s="20">
        <f t="shared" si="1"/>
        <v>1.4143749999999999</v>
      </c>
      <c r="K71">
        <f t="shared" si="2"/>
        <v>1.697588318559587</v>
      </c>
      <c r="L71"/>
    </row>
    <row r="72" spans="6:12" x14ac:dyDescent="0.25">
      <c r="F72" t="s">
        <v>88</v>
      </c>
      <c r="G72">
        <v>118.72</v>
      </c>
      <c r="H72">
        <f t="shared" si="0"/>
        <v>31</v>
      </c>
      <c r="I72">
        <v>744</v>
      </c>
      <c r="J72" s="20">
        <f t="shared" si="1"/>
        <v>153.34666666666666</v>
      </c>
      <c r="K72">
        <f t="shared" si="2"/>
        <v>184.05268052912714</v>
      </c>
      <c r="L72"/>
    </row>
    <row r="73" spans="6:12" x14ac:dyDescent="0.25">
      <c r="F73" t="s">
        <v>89</v>
      </c>
      <c r="G73">
        <v>2089.38</v>
      </c>
      <c r="H73">
        <f t="shared" ref="H73:H136" si="9">I73/24</f>
        <v>28.434166666666666</v>
      </c>
      <c r="I73">
        <v>682.42</v>
      </c>
      <c r="J73" s="20">
        <f t="shared" ref="J73:J136" si="10">G73*H73/24</f>
        <v>2475.4074645833334</v>
      </c>
      <c r="K73">
        <f t="shared" ref="K73:K136" si="11">J73/$J$214*$E$8</f>
        <v>2971.081075069817</v>
      </c>
      <c r="L73"/>
    </row>
    <row r="74" spans="6:12" x14ac:dyDescent="0.25">
      <c r="F74" t="s">
        <v>90</v>
      </c>
      <c r="G74">
        <v>703.84</v>
      </c>
      <c r="H74">
        <f t="shared" si="9"/>
        <v>30.83666666666667</v>
      </c>
      <c r="I74">
        <v>740.08</v>
      </c>
      <c r="J74" s="20">
        <f t="shared" si="10"/>
        <v>904.33664444444457</v>
      </c>
      <c r="K74">
        <f t="shared" si="11"/>
        <v>1085.4202906967839</v>
      </c>
      <c r="L74"/>
    </row>
    <row r="75" spans="6:12" x14ac:dyDescent="0.25">
      <c r="F75" t="s">
        <v>91</v>
      </c>
      <c r="G75">
        <v>651.84</v>
      </c>
      <c r="H75">
        <f t="shared" si="9"/>
        <v>30.872083333333336</v>
      </c>
      <c r="I75">
        <v>740.93000000000006</v>
      </c>
      <c r="J75" s="20">
        <f t="shared" si="10"/>
        <v>838.48578333333342</v>
      </c>
      <c r="K75">
        <f t="shared" si="11"/>
        <v>1006.3835058346987</v>
      </c>
      <c r="L75"/>
    </row>
    <row r="76" spans="6:12" x14ac:dyDescent="0.25">
      <c r="F76" t="s">
        <v>92</v>
      </c>
      <c r="G76">
        <v>1.26</v>
      </c>
      <c r="H76">
        <f t="shared" si="9"/>
        <v>31</v>
      </c>
      <c r="I76">
        <v>744</v>
      </c>
      <c r="J76" s="20">
        <f t="shared" si="10"/>
        <v>1.6275000000000002</v>
      </c>
      <c r="K76">
        <f t="shared" si="11"/>
        <v>1.9533892980685665</v>
      </c>
      <c r="L76"/>
    </row>
    <row r="77" spans="6:12" x14ac:dyDescent="0.25">
      <c r="F77" t="s">
        <v>93</v>
      </c>
      <c r="G77">
        <v>9.52</v>
      </c>
      <c r="H77">
        <f t="shared" si="9"/>
        <v>31</v>
      </c>
      <c r="I77">
        <v>744</v>
      </c>
      <c r="J77" s="20">
        <f t="shared" si="10"/>
        <v>12.296666666666667</v>
      </c>
      <c r="K77">
        <f t="shared" si="11"/>
        <v>14.758941363184721</v>
      </c>
      <c r="L77"/>
    </row>
    <row r="78" spans="6:12" x14ac:dyDescent="0.25">
      <c r="F78" t="s">
        <v>94</v>
      </c>
      <c r="G78">
        <v>2177.2800000000002</v>
      </c>
      <c r="H78">
        <f t="shared" si="9"/>
        <v>30.88208333333333</v>
      </c>
      <c r="I78">
        <v>741.17</v>
      </c>
      <c r="J78" s="20">
        <f t="shared" si="10"/>
        <v>2801.6226000000001</v>
      </c>
      <c r="K78">
        <f t="shared" si="11"/>
        <v>3362.6172682439519</v>
      </c>
      <c r="L78"/>
    </row>
    <row r="79" spans="6:12" x14ac:dyDescent="0.25">
      <c r="F79" t="s">
        <v>95</v>
      </c>
      <c r="G79">
        <v>297.99</v>
      </c>
      <c r="H79">
        <f t="shared" si="9"/>
        <v>31</v>
      </c>
      <c r="I79">
        <v>744</v>
      </c>
      <c r="J79" s="20">
        <f t="shared" si="10"/>
        <v>384.90375</v>
      </c>
      <c r="K79">
        <f t="shared" si="11"/>
        <v>461.97656899321589</v>
      </c>
      <c r="L79"/>
    </row>
    <row r="80" spans="6:12" x14ac:dyDescent="0.25">
      <c r="F80" t="s">
        <v>96</v>
      </c>
      <c r="G80">
        <v>1.17</v>
      </c>
      <c r="H80">
        <f t="shared" si="9"/>
        <v>31</v>
      </c>
      <c r="I80">
        <v>744</v>
      </c>
      <c r="J80" s="20">
        <f t="shared" si="10"/>
        <v>1.5112499999999998</v>
      </c>
      <c r="K80">
        <f t="shared" si="11"/>
        <v>1.8138614910636683</v>
      </c>
      <c r="L80"/>
    </row>
    <row r="81" spans="6:12" x14ac:dyDescent="0.25">
      <c r="F81" t="s">
        <v>97</v>
      </c>
      <c r="G81">
        <v>13.68</v>
      </c>
      <c r="H81">
        <f t="shared" si="9"/>
        <v>31</v>
      </c>
      <c r="I81">
        <v>744</v>
      </c>
      <c r="J81" s="20">
        <f t="shared" si="10"/>
        <v>17.669999999999998</v>
      </c>
      <c r="K81">
        <f t="shared" si="11"/>
        <v>21.20822666474443</v>
      </c>
      <c r="L81"/>
    </row>
    <row r="82" spans="6:12" x14ac:dyDescent="0.25">
      <c r="F82" t="s">
        <v>98</v>
      </c>
      <c r="G82">
        <v>1094.4000000000001</v>
      </c>
      <c r="H82">
        <f t="shared" si="9"/>
        <v>30.89916666666667</v>
      </c>
      <c r="I82">
        <v>741.58</v>
      </c>
      <c r="J82" s="20">
        <f t="shared" si="10"/>
        <v>1409.0020000000002</v>
      </c>
      <c r="K82">
        <f t="shared" si="11"/>
        <v>1691.1394333377611</v>
      </c>
      <c r="L82"/>
    </row>
    <row r="83" spans="6:12" x14ac:dyDescent="0.25">
      <c r="F83" t="s">
        <v>99</v>
      </c>
      <c r="G83">
        <v>1403.36</v>
      </c>
      <c r="H83">
        <f t="shared" si="9"/>
        <v>28.520833333333332</v>
      </c>
      <c r="I83">
        <v>684.5</v>
      </c>
      <c r="J83" s="20">
        <f t="shared" si="10"/>
        <v>1667.7081944444442</v>
      </c>
      <c r="K83">
        <f t="shared" si="11"/>
        <v>2001.6487492037043</v>
      </c>
      <c r="L83"/>
    </row>
    <row r="84" spans="6:12" x14ac:dyDescent="0.25">
      <c r="F84" t="s">
        <v>100</v>
      </c>
      <c r="G84">
        <v>0.22</v>
      </c>
      <c r="H84">
        <f t="shared" si="9"/>
        <v>31</v>
      </c>
      <c r="I84">
        <v>744</v>
      </c>
      <c r="J84" s="20">
        <f t="shared" si="10"/>
        <v>0.28416666666666668</v>
      </c>
      <c r="K84">
        <f t="shared" si="11"/>
        <v>0.34106797267863859</v>
      </c>
      <c r="L84"/>
    </row>
    <row r="85" spans="6:12" x14ac:dyDescent="0.25">
      <c r="F85" t="s">
        <v>101</v>
      </c>
      <c r="G85">
        <v>7.1</v>
      </c>
      <c r="H85">
        <f t="shared" si="9"/>
        <v>31</v>
      </c>
      <c r="I85">
        <v>744</v>
      </c>
      <c r="J85" s="20">
        <f t="shared" si="10"/>
        <v>9.1708333333333325</v>
      </c>
      <c r="K85">
        <f t="shared" si="11"/>
        <v>11.007193663719697</v>
      </c>
      <c r="L85"/>
    </row>
    <row r="86" spans="6:12" x14ac:dyDescent="0.25">
      <c r="F86" t="s">
        <v>102</v>
      </c>
      <c r="G86">
        <v>15.52</v>
      </c>
      <c r="H86">
        <f t="shared" si="9"/>
        <v>30.746666666666666</v>
      </c>
      <c r="I86">
        <v>737.92</v>
      </c>
      <c r="J86" s="20">
        <f t="shared" si="10"/>
        <v>19.882844444444444</v>
      </c>
      <c r="K86">
        <f t="shared" si="11"/>
        <v>23.864169310562104</v>
      </c>
      <c r="L86"/>
    </row>
    <row r="87" spans="6:12" x14ac:dyDescent="0.25">
      <c r="F87" t="s">
        <v>103</v>
      </c>
      <c r="G87">
        <v>1720.32</v>
      </c>
      <c r="H87">
        <f t="shared" si="9"/>
        <v>31</v>
      </c>
      <c r="I87">
        <v>744</v>
      </c>
      <c r="J87" s="20">
        <f t="shared" si="10"/>
        <v>2222.08</v>
      </c>
      <c r="K87">
        <f t="shared" si="11"/>
        <v>2667.0275216296159</v>
      </c>
      <c r="L87"/>
    </row>
    <row r="88" spans="6:12" x14ac:dyDescent="0.25">
      <c r="F88" t="s">
        <v>104</v>
      </c>
      <c r="G88">
        <v>339</v>
      </c>
      <c r="H88">
        <f t="shared" si="9"/>
        <v>31</v>
      </c>
      <c r="I88">
        <v>744</v>
      </c>
      <c r="J88" s="20">
        <f t="shared" si="10"/>
        <v>437.875</v>
      </c>
      <c r="K88">
        <f t="shared" si="11"/>
        <v>525.55473971844754</v>
      </c>
      <c r="L88"/>
    </row>
    <row r="89" spans="6:12" x14ac:dyDescent="0.25">
      <c r="F89" t="s">
        <v>105</v>
      </c>
      <c r="G89">
        <v>84.32</v>
      </c>
      <c r="H89">
        <f t="shared" si="9"/>
        <v>31</v>
      </c>
      <c r="I89">
        <v>744</v>
      </c>
      <c r="J89" s="20">
        <f t="shared" si="10"/>
        <v>108.91333333333331</v>
      </c>
      <c r="K89">
        <f t="shared" si="11"/>
        <v>130.72205207392179</v>
      </c>
      <c r="L89"/>
    </row>
    <row r="90" spans="6:12" x14ac:dyDescent="0.25">
      <c r="F90" t="s">
        <v>106</v>
      </c>
      <c r="G90">
        <v>1691</v>
      </c>
      <c r="H90">
        <f t="shared" si="9"/>
        <v>30.88208333333333</v>
      </c>
      <c r="I90">
        <v>741.17</v>
      </c>
      <c r="J90" s="20">
        <f t="shared" si="10"/>
        <v>2175.9001215277776</v>
      </c>
      <c r="K90">
        <f t="shared" si="11"/>
        <v>2611.6006212340726</v>
      </c>
      <c r="L90"/>
    </row>
    <row r="91" spans="6:12" x14ac:dyDescent="0.25">
      <c r="F91" t="s">
        <v>107</v>
      </c>
      <c r="G91">
        <v>1629.6</v>
      </c>
      <c r="H91">
        <f t="shared" si="9"/>
        <v>29.74291666666667</v>
      </c>
      <c r="I91">
        <v>713.83</v>
      </c>
      <c r="J91" s="20">
        <f t="shared" si="10"/>
        <v>2019.5440416666668</v>
      </c>
      <c r="K91">
        <f t="shared" si="11"/>
        <v>2423.9359250198499</v>
      </c>
      <c r="L91"/>
    </row>
    <row r="92" spans="6:12" x14ac:dyDescent="0.25">
      <c r="F92" t="s">
        <v>108</v>
      </c>
      <c r="G92">
        <v>125.28</v>
      </c>
      <c r="H92">
        <f t="shared" si="9"/>
        <v>31</v>
      </c>
      <c r="I92">
        <v>744</v>
      </c>
      <c r="J92" s="20">
        <f t="shared" si="10"/>
        <v>161.82</v>
      </c>
      <c r="K92">
        <f t="shared" si="11"/>
        <v>194.22270735081742</v>
      </c>
      <c r="L92"/>
    </row>
    <row r="93" spans="6:12" x14ac:dyDescent="0.25">
      <c r="F93" t="s">
        <v>109</v>
      </c>
      <c r="G93">
        <v>1651.2</v>
      </c>
      <c r="H93">
        <f t="shared" si="9"/>
        <v>30.778333333333336</v>
      </c>
      <c r="I93">
        <v>738.68000000000006</v>
      </c>
      <c r="J93" s="20">
        <f t="shared" si="10"/>
        <v>2117.5493333333338</v>
      </c>
      <c r="K93">
        <f t="shared" si="11"/>
        <v>2541.5657178897459</v>
      </c>
      <c r="L93"/>
    </row>
    <row r="94" spans="6:12" x14ac:dyDescent="0.25">
      <c r="F94" t="s">
        <v>110</v>
      </c>
      <c r="G94">
        <v>579.04</v>
      </c>
      <c r="H94">
        <f t="shared" si="9"/>
        <v>31</v>
      </c>
      <c r="I94">
        <v>744</v>
      </c>
      <c r="J94" s="20">
        <f t="shared" si="10"/>
        <v>747.92666666666662</v>
      </c>
      <c r="K94">
        <f t="shared" si="11"/>
        <v>897.69090409017656</v>
      </c>
      <c r="L94"/>
    </row>
    <row r="95" spans="6:12" x14ac:dyDescent="0.25">
      <c r="F95" t="s">
        <v>111</v>
      </c>
      <c r="G95">
        <v>20.100000000000001</v>
      </c>
      <c r="H95">
        <f t="shared" si="9"/>
        <v>26</v>
      </c>
      <c r="I95">
        <v>624</v>
      </c>
      <c r="J95" s="20">
        <f t="shared" si="10"/>
        <v>21.775000000000002</v>
      </c>
      <c r="K95">
        <f t="shared" si="11"/>
        <v>26.135208580917379</v>
      </c>
      <c r="L95"/>
    </row>
    <row r="96" spans="6:12" x14ac:dyDescent="0.25">
      <c r="F96" t="s">
        <v>112</v>
      </c>
      <c r="G96">
        <v>0.26</v>
      </c>
      <c r="H96">
        <f t="shared" si="9"/>
        <v>31</v>
      </c>
      <c r="I96">
        <v>744</v>
      </c>
      <c r="J96" s="20">
        <f t="shared" si="10"/>
        <v>0.33583333333333337</v>
      </c>
      <c r="K96">
        <f t="shared" si="11"/>
        <v>0.40308033134748189</v>
      </c>
      <c r="L96"/>
    </row>
    <row r="97" spans="6:12" x14ac:dyDescent="0.25">
      <c r="F97" t="s">
        <v>113</v>
      </c>
      <c r="G97">
        <v>288.64</v>
      </c>
      <c r="H97">
        <f t="shared" si="9"/>
        <v>31</v>
      </c>
      <c r="I97">
        <v>744</v>
      </c>
      <c r="J97" s="20">
        <f t="shared" si="10"/>
        <v>372.82666666666665</v>
      </c>
      <c r="K97">
        <f t="shared" si="11"/>
        <v>447.4811801543737</v>
      </c>
      <c r="L97"/>
    </row>
    <row r="98" spans="6:12" x14ac:dyDescent="0.25">
      <c r="F98" t="s">
        <v>114</v>
      </c>
      <c r="G98">
        <v>748.8</v>
      </c>
      <c r="H98">
        <f t="shared" si="9"/>
        <v>29.333333333333332</v>
      </c>
      <c r="I98">
        <v>704</v>
      </c>
      <c r="J98" s="20">
        <f t="shared" si="10"/>
        <v>915.19999999999993</v>
      </c>
      <c r="K98">
        <f t="shared" si="11"/>
        <v>1098.458915878557</v>
      </c>
      <c r="L98"/>
    </row>
    <row r="99" spans="6:12" x14ac:dyDescent="0.25">
      <c r="F99" t="s">
        <v>115</v>
      </c>
      <c r="G99">
        <v>1617.96</v>
      </c>
      <c r="H99">
        <f t="shared" si="9"/>
        <v>31</v>
      </c>
      <c r="I99">
        <v>744</v>
      </c>
      <c r="J99" s="20">
        <f t="shared" si="10"/>
        <v>2089.8650000000002</v>
      </c>
      <c r="K99">
        <f t="shared" si="11"/>
        <v>2508.3378957960458</v>
      </c>
      <c r="L99"/>
    </row>
    <row r="100" spans="6:12" x14ac:dyDescent="0.25">
      <c r="F100" t="s">
        <v>116</v>
      </c>
      <c r="G100">
        <v>712.08</v>
      </c>
      <c r="H100">
        <f t="shared" si="9"/>
        <v>30.645833333333332</v>
      </c>
      <c r="I100">
        <v>735.5</v>
      </c>
      <c r="J100" s="20">
        <f t="shared" si="10"/>
        <v>909.26187500000003</v>
      </c>
      <c r="K100">
        <f t="shared" si="11"/>
        <v>1091.3317454788071</v>
      </c>
      <c r="L100"/>
    </row>
    <row r="101" spans="6:12" x14ac:dyDescent="0.25">
      <c r="F101" t="s">
        <v>117</v>
      </c>
      <c r="G101">
        <v>149.6</v>
      </c>
      <c r="H101">
        <f t="shared" si="9"/>
        <v>28.760833333333327</v>
      </c>
      <c r="I101">
        <v>690.25999999999988</v>
      </c>
      <c r="J101" s="20">
        <f t="shared" si="10"/>
        <v>179.27586111111108</v>
      </c>
      <c r="K101">
        <f t="shared" si="11"/>
        <v>215.17391612686393</v>
      </c>
      <c r="L101"/>
    </row>
    <row r="102" spans="6:12" x14ac:dyDescent="0.25">
      <c r="F102" t="s">
        <v>118</v>
      </c>
      <c r="G102">
        <v>2207.7199999999998</v>
      </c>
      <c r="H102">
        <f t="shared" si="9"/>
        <v>30.838333333333335</v>
      </c>
      <c r="I102">
        <v>740.12</v>
      </c>
      <c r="J102" s="20">
        <f t="shared" si="10"/>
        <v>2836.766886111111</v>
      </c>
      <c r="K102">
        <f t="shared" si="11"/>
        <v>3404.7988180920033</v>
      </c>
      <c r="L102"/>
    </row>
    <row r="103" spans="6:12" x14ac:dyDescent="0.25">
      <c r="F103" t="s">
        <v>119</v>
      </c>
      <c r="G103">
        <v>1185.5999999999999</v>
      </c>
      <c r="H103">
        <f t="shared" si="9"/>
        <v>30.875</v>
      </c>
      <c r="I103">
        <v>741</v>
      </c>
      <c r="J103" s="20">
        <f t="shared" si="10"/>
        <v>1525.2249999999997</v>
      </c>
      <c r="K103">
        <f t="shared" si="11"/>
        <v>1830.6348338842568</v>
      </c>
      <c r="L103"/>
    </row>
    <row r="104" spans="6:12" x14ac:dyDescent="0.25">
      <c r="F104" t="s">
        <v>120</v>
      </c>
      <c r="G104">
        <v>1202.8</v>
      </c>
      <c r="H104">
        <f t="shared" si="9"/>
        <v>31</v>
      </c>
      <c r="I104">
        <v>744</v>
      </c>
      <c r="J104" s="20">
        <f t="shared" si="10"/>
        <v>1553.6166666666666</v>
      </c>
      <c r="K104">
        <f t="shared" si="11"/>
        <v>1864.71162517212</v>
      </c>
      <c r="L104"/>
    </row>
    <row r="105" spans="6:12" x14ac:dyDescent="0.25">
      <c r="F105" t="s">
        <v>121</v>
      </c>
      <c r="G105">
        <v>1804.2</v>
      </c>
      <c r="H105">
        <f t="shared" si="9"/>
        <v>30.902916666666666</v>
      </c>
      <c r="I105">
        <v>741.67</v>
      </c>
      <c r="J105" s="20">
        <f t="shared" si="10"/>
        <v>2323.1267604166665</v>
      </c>
      <c r="K105">
        <f t="shared" si="11"/>
        <v>2788.3078045189645</v>
      </c>
      <c r="L105"/>
    </row>
    <row r="106" spans="6:12" x14ac:dyDescent="0.25">
      <c r="F106" t="s">
        <v>122</v>
      </c>
      <c r="G106">
        <v>942.84</v>
      </c>
      <c r="H106">
        <f t="shared" si="9"/>
        <v>30</v>
      </c>
      <c r="I106">
        <v>720</v>
      </c>
      <c r="J106" s="20">
        <f t="shared" si="10"/>
        <v>1178.55</v>
      </c>
      <c r="K106">
        <f t="shared" si="11"/>
        <v>1414.541909209652</v>
      </c>
      <c r="L106"/>
    </row>
    <row r="107" spans="6:12" x14ac:dyDescent="0.25">
      <c r="F107" t="s">
        <v>123</v>
      </c>
      <c r="G107">
        <v>1363.82</v>
      </c>
      <c r="H107">
        <f t="shared" si="9"/>
        <v>30.888750000000002</v>
      </c>
      <c r="I107">
        <v>741.33</v>
      </c>
      <c r="J107" s="20">
        <f t="shared" si="10"/>
        <v>1755.2789593750001</v>
      </c>
      <c r="K107">
        <f t="shared" si="11"/>
        <v>2106.7546140510321</v>
      </c>
      <c r="L107"/>
    </row>
    <row r="108" spans="6:12" x14ac:dyDescent="0.25">
      <c r="F108" t="s">
        <v>124</v>
      </c>
      <c r="G108">
        <v>693.84</v>
      </c>
      <c r="H108">
        <f t="shared" si="9"/>
        <v>30.902916666666666</v>
      </c>
      <c r="I108">
        <v>741.67</v>
      </c>
      <c r="J108" s="20">
        <f t="shared" si="10"/>
        <v>893.4033208333334</v>
      </c>
      <c r="K108">
        <f t="shared" si="11"/>
        <v>1072.2976871119822</v>
      </c>
      <c r="L108"/>
    </row>
    <row r="109" spans="6:12" x14ac:dyDescent="0.25">
      <c r="F109" t="s">
        <v>125</v>
      </c>
      <c r="G109">
        <v>1416.96</v>
      </c>
      <c r="H109">
        <f t="shared" si="9"/>
        <v>30.4375</v>
      </c>
      <c r="I109">
        <v>730.5</v>
      </c>
      <c r="J109" s="20">
        <f t="shared" si="10"/>
        <v>1797.03</v>
      </c>
      <c r="K109">
        <f t="shared" si="11"/>
        <v>2156.8658496517087</v>
      </c>
      <c r="L109"/>
    </row>
    <row r="110" spans="6:12" x14ac:dyDescent="0.25">
      <c r="F110" t="s">
        <v>126</v>
      </c>
      <c r="G110">
        <v>2093.8000000000002</v>
      </c>
      <c r="H110">
        <f t="shared" si="9"/>
        <v>30.864583333333332</v>
      </c>
      <c r="I110">
        <v>740.75</v>
      </c>
      <c r="J110" s="20">
        <f t="shared" si="10"/>
        <v>2692.6776909722225</v>
      </c>
      <c r="K110">
        <f t="shared" si="11"/>
        <v>3231.8573177837893</v>
      </c>
      <c r="L110"/>
    </row>
    <row r="111" spans="6:12" x14ac:dyDescent="0.25">
      <c r="F111" t="s">
        <v>127</v>
      </c>
      <c r="G111">
        <v>0.12</v>
      </c>
      <c r="H111">
        <f t="shared" si="9"/>
        <v>31</v>
      </c>
      <c r="I111">
        <v>744</v>
      </c>
      <c r="J111" s="20">
        <f t="shared" si="10"/>
        <v>0.155</v>
      </c>
      <c r="K111">
        <f t="shared" si="11"/>
        <v>0.18603707600653013</v>
      </c>
      <c r="L111"/>
    </row>
    <row r="112" spans="6:12" x14ac:dyDescent="0.25">
      <c r="F112" t="s">
        <v>128</v>
      </c>
      <c r="G112">
        <v>1147.5999999999999</v>
      </c>
      <c r="H112">
        <f t="shared" si="9"/>
        <v>31</v>
      </c>
      <c r="I112">
        <v>744</v>
      </c>
      <c r="J112" s="20">
        <f t="shared" si="10"/>
        <v>1482.3166666666666</v>
      </c>
      <c r="K112">
        <f t="shared" si="11"/>
        <v>1779.1345702091162</v>
      </c>
      <c r="L112"/>
    </row>
    <row r="113" spans="6:12" x14ac:dyDescent="0.25">
      <c r="F113" t="s">
        <v>129</v>
      </c>
      <c r="G113">
        <v>134.4</v>
      </c>
      <c r="H113">
        <f t="shared" si="9"/>
        <v>31</v>
      </c>
      <c r="I113">
        <v>744</v>
      </c>
      <c r="J113" s="20">
        <f t="shared" si="10"/>
        <v>173.60000000000002</v>
      </c>
      <c r="K113">
        <f t="shared" si="11"/>
        <v>208.36152512731377</v>
      </c>
      <c r="L113"/>
    </row>
    <row r="114" spans="6:12" x14ac:dyDescent="0.25">
      <c r="F114" t="s">
        <v>130</v>
      </c>
      <c r="G114">
        <v>20.16</v>
      </c>
      <c r="H114">
        <f t="shared" si="9"/>
        <v>30.0625</v>
      </c>
      <c r="I114">
        <v>721.5</v>
      </c>
      <c r="J114" s="20">
        <f t="shared" si="10"/>
        <v>25.252500000000001</v>
      </c>
      <c r="K114">
        <f t="shared" si="11"/>
        <v>30.309040399063882</v>
      </c>
      <c r="L114"/>
    </row>
    <row r="115" spans="6:12" x14ac:dyDescent="0.25">
      <c r="F115" t="s">
        <v>131</v>
      </c>
      <c r="G115">
        <v>2759.68</v>
      </c>
      <c r="H115">
        <f t="shared" si="9"/>
        <v>30.864583333333332</v>
      </c>
      <c r="I115">
        <v>740.75</v>
      </c>
      <c r="J115" s="20">
        <f t="shared" si="10"/>
        <v>3549.0155555555552</v>
      </c>
      <c r="K115">
        <f t="shared" si="11"/>
        <v>4259.6675913370746</v>
      </c>
      <c r="L115"/>
    </row>
    <row r="116" spans="6:12" x14ac:dyDescent="0.25">
      <c r="F116" t="s">
        <v>132</v>
      </c>
      <c r="G116">
        <v>2361.2800000000002</v>
      </c>
      <c r="H116">
        <f t="shared" si="9"/>
        <v>30.857500000000002</v>
      </c>
      <c r="I116">
        <v>740.58</v>
      </c>
      <c r="J116" s="20">
        <f t="shared" si="10"/>
        <v>3035.9665666666674</v>
      </c>
      <c r="K116">
        <f t="shared" si="11"/>
        <v>3643.8860833306517</v>
      </c>
      <c r="L116"/>
    </row>
    <row r="117" spans="6:12" x14ac:dyDescent="0.25">
      <c r="F117" t="s">
        <v>133</v>
      </c>
      <c r="G117">
        <v>217.6</v>
      </c>
      <c r="H117">
        <f t="shared" si="9"/>
        <v>31</v>
      </c>
      <c r="I117">
        <v>744</v>
      </c>
      <c r="J117" s="20">
        <f t="shared" si="10"/>
        <v>281.06666666666666</v>
      </c>
      <c r="K117">
        <f t="shared" si="11"/>
        <v>337.3472311585079</v>
      </c>
      <c r="L117"/>
    </row>
    <row r="118" spans="6:12" x14ac:dyDescent="0.25">
      <c r="F118" t="s">
        <v>134</v>
      </c>
      <c r="G118">
        <v>2126.2399999999998</v>
      </c>
      <c r="H118">
        <f t="shared" si="9"/>
        <v>30.072916666666668</v>
      </c>
      <c r="I118">
        <v>721.75</v>
      </c>
      <c r="J118" s="20">
        <f t="shared" si="10"/>
        <v>2664.2599305555555</v>
      </c>
      <c r="K118">
        <f t="shared" si="11"/>
        <v>3197.7492077542997</v>
      </c>
      <c r="L118"/>
    </row>
    <row r="119" spans="6:12" x14ac:dyDescent="0.25">
      <c r="F119" t="s">
        <v>135</v>
      </c>
      <c r="G119">
        <v>186.24</v>
      </c>
      <c r="H119">
        <f t="shared" si="9"/>
        <v>9.4375</v>
      </c>
      <c r="I119">
        <v>226.5</v>
      </c>
      <c r="J119" s="20">
        <f t="shared" si="10"/>
        <v>73.234999999999999</v>
      </c>
      <c r="K119">
        <f t="shared" si="11"/>
        <v>87.89951781508536</v>
      </c>
      <c r="L119"/>
    </row>
    <row r="120" spans="6:12" x14ac:dyDescent="0.25">
      <c r="F120" t="s">
        <v>136</v>
      </c>
      <c r="G120">
        <v>962.24</v>
      </c>
      <c r="H120">
        <f t="shared" si="9"/>
        <v>31</v>
      </c>
      <c r="I120">
        <v>744</v>
      </c>
      <c r="J120" s="20">
        <f t="shared" si="10"/>
        <v>1242.8933333333332</v>
      </c>
      <c r="K120">
        <f t="shared" si="11"/>
        <v>1491.7693001376958</v>
      </c>
      <c r="L120"/>
    </row>
    <row r="121" spans="6:12" x14ac:dyDescent="0.25">
      <c r="F121" t="s">
        <v>137</v>
      </c>
      <c r="G121">
        <v>1238.4000000000001</v>
      </c>
      <c r="H121">
        <f t="shared" si="9"/>
        <v>29.267083333333336</v>
      </c>
      <c r="I121">
        <v>702.41000000000008</v>
      </c>
      <c r="J121" s="20">
        <f t="shared" si="10"/>
        <v>1510.1815000000004</v>
      </c>
      <c r="K121">
        <f t="shared" si="11"/>
        <v>1812.579035478424</v>
      </c>
      <c r="L121"/>
    </row>
    <row r="122" spans="6:12" x14ac:dyDescent="0.25">
      <c r="F122" t="s">
        <v>138</v>
      </c>
      <c r="G122">
        <v>30.96</v>
      </c>
      <c r="H122">
        <f t="shared" si="9"/>
        <v>31</v>
      </c>
      <c r="I122">
        <v>744</v>
      </c>
      <c r="J122" s="20">
        <f t="shared" si="10"/>
        <v>39.99</v>
      </c>
      <c r="K122">
        <f t="shared" si="11"/>
        <v>47.997565609684777</v>
      </c>
      <c r="L122"/>
    </row>
    <row r="123" spans="6:12" x14ac:dyDescent="0.25">
      <c r="F123" t="s">
        <v>139</v>
      </c>
      <c r="G123">
        <v>89.44</v>
      </c>
      <c r="H123">
        <f t="shared" si="9"/>
        <v>2.5833333333333335</v>
      </c>
      <c r="I123">
        <v>62</v>
      </c>
      <c r="J123" s="20">
        <f t="shared" si="10"/>
        <v>9.6272222222222226</v>
      </c>
      <c r="K123">
        <f t="shared" si="11"/>
        <v>11.554969498627816</v>
      </c>
      <c r="L123"/>
    </row>
    <row r="124" spans="6:12" x14ac:dyDescent="0.25">
      <c r="F124" t="s">
        <v>140</v>
      </c>
      <c r="G124">
        <v>2.16</v>
      </c>
      <c r="H124">
        <f t="shared" si="9"/>
        <v>19.049583333333334</v>
      </c>
      <c r="I124">
        <v>457.19</v>
      </c>
      <c r="J124" s="20">
        <f t="shared" si="10"/>
        <v>1.7144625</v>
      </c>
      <c r="K124">
        <f t="shared" si="11"/>
        <v>2.0577650995022299</v>
      </c>
      <c r="L124"/>
    </row>
    <row r="125" spans="6:12" x14ac:dyDescent="0.25">
      <c r="F125" t="s">
        <v>141</v>
      </c>
      <c r="G125">
        <v>1943.88</v>
      </c>
      <c r="H125">
        <f t="shared" si="9"/>
        <v>30.135416666666668</v>
      </c>
      <c r="I125">
        <v>723.25</v>
      </c>
      <c r="J125" s="20">
        <f t="shared" si="10"/>
        <v>2440.818072916667</v>
      </c>
      <c r="K125">
        <f t="shared" si="11"/>
        <v>2929.5655312858735</v>
      </c>
      <c r="L125"/>
    </row>
    <row r="126" spans="6:12" x14ac:dyDescent="0.25">
      <c r="F126" t="s">
        <v>142</v>
      </c>
      <c r="G126">
        <v>146.88</v>
      </c>
      <c r="H126">
        <f t="shared" si="9"/>
        <v>31</v>
      </c>
      <c r="I126">
        <v>744</v>
      </c>
      <c r="J126" s="20">
        <f t="shared" si="10"/>
        <v>189.72</v>
      </c>
      <c r="K126">
        <f t="shared" si="11"/>
        <v>227.70938103199285</v>
      </c>
      <c r="L126"/>
    </row>
    <row r="127" spans="6:12" x14ac:dyDescent="0.25">
      <c r="F127" t="s">
        <v>143</v>
      </c>
      <c r="G127">
        <v>44.16</v>
      </c>
      <c r="H127">
        <f t="shared" si="9"/>
        <v>19</v>
      </c>
      <c r="I127">
        <v>456</v>
      </c>
      <c r="J127" s="20">
        <f t="shared" si="10"/>
        <v>34.96</v>
      </c>
      <c r="K127">
        <f t="shared" si="11"/>
        <v>41.960362433472859</v>
      </c>
      <c r="L127"/>
    </row>
    <row r="128" spans="6:12" x14ac:dyDescent="0.25">
      <c r="F128" t="s">
        <v>144</v>
      </c>
      <c r="G128">
        <v>2323.1999999999998</v>
      </c>
      <c r="H128">
        <f t="shared" si="9"/>
        <v>30.871666666666666</v>
      </c>
      <c r="I128">
        <v>740.92</v>
      </c>
      <c r="J128" s="20">
        <f t="shared" si="10"/>
        <v>2988.3773333333334</v>
      </c>
      <c r="K128">
        <f t="shared" si="11"/>
        <v>3586.767619984033</v>
      </c>
      <c r="L128"/>
    </row>
    <row r="129" spans="6:12" x14ac:dyDescent="0.25">
      <c r="F129" t="s">
        <v>145</v>
      </c>
      <c r="G129">
        <v>2083.56</v>
      </c>
      <c r="H129">
        <f t="shared" si="9"/>
        <v>30.867916666666662</v>
      </c>
      <c r="I129">
        <v>740.82999999999993</v>
      </c>
      <c r="J129" s="20">
        <f t="shared" si="10"/>
        <v>2679.798185416666</v>
      </c>
      <c r="K129">
        <f t="shared" si="11"/>
        <v>3216.3988303388501</v>
      </c>
      <c r="L129"/>
    </row>
    <row r="130" spans="6:12" x14ac:dyDescent="0.25">
      <c r="F130" t="s">
        <v>146</v>
      </c>
      <c r="G130">
        <v>0.72</v>
      </c>
      <c r="H130">
        <f t="shared" si="9"/>
        <v>31</v>
      </c>
      <c r="I130">
        <v>744</v>
      </c>
      <c r="J130" s="20">
        <f t="shared" si="10"/>
        <v>0.93</v>
      </c>
      <c r="K130">
        <f t="shared" si="11"/>
        <v>1.1162224560391807</v>
      </c>
      <c r="L130"/>
    </row>
    <row r="131" spans="6:12" x14ac:dyDescent="0.25">
      <c r="F131" t="s">
        <v>147</v>
      </c>
      <c r="G131"/>
      <c r="H131">
        <f t="shared" si="9"/>
        <v>31</v>
      </c>
      <c r="I131">
        <v>744</v>
      </c>
      <c r="J131" s="20">
        <f t="shared" si="10"/>
        <v>0</v>
      </c>
      <c r="K131">
        <f t="shared" si="11"/>
        <v>0</v>
      </c>
      <c r="L131"/>
    </row>
    <row r="132" spans="6:12" x14ac:dyDescent="0.25">
      <c r="F132" t="s">
        <v>148</v>
      </c>
      <c r="G132">
        <v>1492.72</v>
      </c>
      <c r="H132">
        <f t="shared" si="9"/>
        <v>30.857500000000002</v>
      </c>
      <c r="I132">
        <v>740.58</v>
      </c>
      <c r="J132" s="20">
        <f t="shared" si="10"/>
        <v>1919.2336416666667</v>
      </c>
      <c r="K132">
        <f t="shared" si="11"/>
        <v>2303.5394507679434</v>
      </c>
      <c r="L132"/>
    </row>
    <row r="133" spans="6:12" x14ac:dyDescent="0.25">
      <c r="F133" t="s">
        <v>149</v>
      </c>
      <c r="G133">
        <v>1461.12</v>
      </c>
      <c r="H133">
        <f t="shared" si="9"/>
        <v>30.864583333333332</v>
      </c>
      <c r="I133">
        <v>740.75</v>
      </c>
      <c r="J133" s="20">
        <f t="shared" si="10"/>
        <v>1879.0358333333331</v>
      </c>
      <c r="K133">
        <f t="shared" si="11"/>
        <v>2255.2924654504964</v>
      </c>
      <c r="L133"/>
    </row>
    <row r="134" spans="6:12" x14ac:dyDescent="0.25">
      <c r="F134" t="s">
        <v>150</v>
      </c>
      <c r="G134">
        <v>1669.92</v>
      </c>
      <c r="H134">
        <f t="shared" si="9"/>
        <v>26.545416666666664</v>
      </c>
      <c r="I134">
        <v>637.08999999999992</v>
      </c>
      <c r="J134" s="20">
        <f t="shared" si="10"/>
        <v>1847.0300916666665</v>
      </c>
      <c r="K134">
        <f t="shared" si="11"/>
        <v>2216.8779196757414</v>
      </c>
      <c r="L134"/>
    </row>
    <row r="135" spans="6:12" x14ac:dyDescent="0.25">
      <c r="F135" t="s">
        <v>151</v>
      </c>
      <c r="G135">
        <v>1815.6</v>
      </c>
      <c r="H135">
        <f t="shared" si="9"/>
        <v>30.864583333333332</v>
      </c>
      <c r="I135">
        <v>740.75</v>
      </c>
      <c r="J135" s="20">
        <f t="shared" si="10"/>
        <v>2334.9057291666663</v>
      </c>
      <c r="K135">
        <f t="shared" si="11"/>
        <v>2802.4453845487851</v>
      </c>
      <c r="L135"/>
    </row>
    <row r="136" spans="6:12" x14ac:dyDescent="0.25">
      <c r="F136" t="s">
        <v>152</v>
      </c>
      <c r="G136">
        <v>266.39999999999998</v>
      </c>
      <c r="H136">
        <f t="shared" si="9"/>
        <v>30.802083333333332</v>
      </c>
      <c r="I136">
        <v>739.25</v>
      </c>
      <c r="J136" s="20">
        <f t="shared" si="10"/>
        <v>341.90312499999999</v>
      </c>
      <c r="K136">
        <f t="shared" si="11"/>
        <v>410.3655332419043</v>
      </c>
      <c r="L136"/>
    </row>
    <row r="137" spans="6:12" x14ac:dyDescent="0.25">
      <c r="F137" t="s">
        <v>153</v>
      </c>
      <c r="G137">
        <v>1711.08</v>
      </c>
      <c r="H137">
        <f t="shared" ref="H137:H200" si="12">I137/24</f>
        <v>30.854166666666668</v>
      </c>
      <c r="I137">
        <v>740.5</v>
      </c>
      <c r="J137" s="20">
        <f t="shared" ref="J137:J200" si="13">G137*H137/24</f>
        <v>2199.7478125000002</v>
      </c>
      <c r="K137">
        <f t="shared" ref="K137:K200" si="14">J137/$J$214*$E$8</f>
        <v>2640.2235547694254</v>
      </c>
      <c r="L137"/>
    </row>
    <row r="138" spans="6:12" x14ac:dyDescent="0.25">
      <c r="F138" t="s">
        <v>154</v>
      </c>
      <c r="G138">
        <v>21.6</v>
      </c>
      <c r="H138">
        <f t="shared" si="12"/>
        <v>31</v>
      </c>
      <c r="I138">
        <v>744</v>
      </c>
      <c r="J138" s="20">
        <f t="shared" si="13"/>
        <v>27.900000000000002</v>
      </c>
      <c r="K138">
        <f t="shared" si="14"/>
        <v>33.486673681175425</v>
      </c>
      <c r="L138"/>
    </row>
    <row r="139" spans="6:12" x14ac:dyDescent="0.25">
      <c r="F139" t="s">
        <v>155</v>
      </c>
      <c r="G139">
        <v>53.28</v>
      </c>
      <c r="H139">
        <f t="shared" si="12"/>
        <v>30.31958333333333</v>
      </c>
      <c r="I139">
        <v>727.67</v>
      </c>
      <c r="J139" s="20">
        <f t="shared" si="13"/>
        <v>67.309474999999992</v>
      </c>
      <c r="K139">
        <f t="shared" si="14"/>
        <v>80.78747042925572</v>
      </c>
      <c r="L139"/>
    </row>
    <row r="140" spans="6:12" x14ac:dyDescent="0.25">
      <c r="F140" t="s">
        <v>156</v>
      </c>
      <c r="G140">
        <v>448.92</v>
      </c>
      <c r="H140">
        <f t="shared" si="12"/>
        <v>30.864583333333332</v>
      </c>
      <c r="I140">
        <v>740.75</v>
      </c>
      <c r="J140" s="20">
        <f t="shared" si="13"/>
        <v>577.32203125000001</v>
      </c>
      <c r="K140">
        <f t="shared" si="14"/>
        <v>692.9245329541975</v>
      </c>
      <c r="L140"/>
    </row>
    <row r="141" spans="6:12" x14ac:dyDescent="0.25">
      <c r="F141" t="s">
        <v>157</v>
      </c>
      <c r="G141">
        <v>428.4</v>
      </c>
      <c r="H141">
        <f t="shared" si="12"/>
        <v>30.838333333333335</v>
      </c>
      <c r="I141">
        <v>740.12</v>
      </c>
      <c r="J141" s="20">
        <f t="shared" si="13"/>
        <v>550.46424999999999</v>
      </c>
      <c r="K141">
        <f t="shared" si="14"/>
        <v>660.68877107179094</v>
      </c>
      <c r="L141"/>
    </row>
    <row r="142" spans="6:12" x14ac:dyDescent="0.25">
      <c r="F142" t="s">
        <v>158</v>
      </c>
      <c r="G142">
        <v>309.60000000000002</v>
      </c>
      <c r="H142">
        <f t="shared" si="12"/>
        <v>31</v>
      </c>
      <c r="I142">
        <v>744</v>
      </c>
      <c r="J142" s="20">
        <f t="shared" si="13"/>
        <v>399.90000000000003</v>
      </c>
      <c r="K142">
        <f t="shared" si="14"/>
        <v>479.97565609684767</v>
      </c>
      <c r="L142"/>
    </row>
    <row r="143" spans="6:12" x14ac:dyDescent="0.25">
      <c r="F143" t="s">
        <v>159</v>
      </c>
      <c r="G143">
        <v>1185.5999999999999</v>
      </c>
      <c r="H143">
        <f t="shared" si="12"/>
        <v>30.871666666666666</v>
      </c>
      <c r="I143">
        <v>740.92</v>
      </c>
      <c r="J143" s="20">
        <f t="shared" si="13"/>
        <v>1525.0603333333331</v>
      </c>
      <c r="K143">
        <f t="shared" si="14"/>
        <v>1830.4371944959835</v>
      </c>
      <c r="L143"/>
    </row>
    <row r="144" spans="6:12" x14ac:dyDescent="0.25">
      <c r="F144" t="s">
        <v>160</v>
      </c>
      <c r="G144">
        <v>793.36</v>
      </c>
      <c r="H144">
        <f t="shared" si="12"/>
        <v>30.857500000000002</v>
      </c>
      <c r="I144">
        <v>740.58</v>
      </c>
      <c r="J144" s="20">
        <f t="shared" si="13"/>
        <v>1020.0460916666667</v>
      </c>
      <c r="K144">
        <f t="shared" si="14"/>
        <v>1224.2993050681011</v>
      </c>
      <c r="L144"/>
    </row>
    <row r="145" spans="6:12" x14ac:dyDescent="0.25">
      <c r="F145" t="s">
        <v>161</v>
      </c>
      <c r="G145">
        <v>458.44</v>
      </c>
      <c r="H145">
        <f t="shared" si="12"/>
        <v>31</v>
      </c>
      <c r="I145">
        <v>744</v>
      </c>
      <c r="J145" s="20">
        <f t="shared" si="13"/>
        <v>592.15166666666664</v>
      </c>
      <c r="K145">
        <f t="shared" si="14"/>
        <v>710.72364270361379</v>
      </c>
      <c r="L145"/>
    </row>
    <row r="146" spans="6:12" x14ac:dyDescent="0.25">
      <c r="F146" t="s">
        <v>162</v>
      </c>
      <c r="G146">
        <v>2152.08</v>
      </c>
      <c r="H146">
        <f t="shared" si="12"/>
        <v>30.822916666666668</v>
      </c>
      <c r="I146">
        <v>739.75</v>
      </c>
      <c r="J146" s="20">
        <f t="shared" si="13"/>
        <v>2763.8909375000003</v>
      </c>
      <c r="K146">
        <f t="shared" si="14"/>
        <v>3317.3302478286923</v>
      </c>
      <c r="L146"/>
    </row>
    <row r="147" spans="6:12" x14ac:dyDescent="0.25">
      <c r="F147" t="s">
        <v>163</v>
      </c>
      <c r="G147">
        <v>1273.68</v>
      </c>
      <c r="H147">
        <f t="shared" si="12"/>
        <v>31</v>
      </c>
      <c r="I147">
        <v>744</v>
      </c>
      <c r="J147" s="20">
        <f t="shared" si="13"/>
        <v>1645.17</v>
      </c>
      <c r="K147">
        <f t="shared" si="14"/>
        <v>1974.5975247333106</v>
      </c>
      <c r="L147"/>
    </row>
    <row r="148" spans="6:12" x14ac:dyDescent="0.25">
      <c r="F148" t="s">
        <v>164</v>
      </c>
      <c r="G148">
        <v>297.99</v>
      </c>
      <c r="H148">
        <f t="shared" si="12"/>
        <v>30.857500000000002</v>
      </c>
      <c r="I148">
        <v>740.58</v>
      </c>
      <c r="J148" s="20">
        <f t="shared" si="13"/>
        <v>383.13443437500001</v>
      </c>
      <c r="K148">
        <f t="shared" si="14"/>
        <v>459.85296702284387</v>
      </c>
      <c r="L148"/>
    </row>
    <row r="149" spans="6:12" x14ac:dyDescent="0.25">
      <c r="F149" t="s">
        <v>165</v>
      </c>
      <c r="G149">
        <v>657.12</v>
      </c>
      <c r="H149">
        <f t="shared" si="12"/>
        <v>30.55541666666667</v>
      </c>
      <c r="I149">
        <v>733.33</v>
      </c>
      <c r="J149" s="20">
        <f t="shared" si="13"/>
        <v>836.60730833333344</v>
      </c>
      <c r="K149">
        <f t="shared" si="14"/>
        <v>1004.1288865033995</v>
      </c>
      <c r="L149"/>
    </row>
    <row r="150" spans="6:12" x14ac:dyDescent="0.25">
      <c r="F150" t="s">
        <v>166</v>
      </c>
      <c r="G150">
        <v>1527.6</v>
      </c>
      <c r="H150">
        <f t="shared" si="12"/>
        <v>30.885416666666668</v>
      </c>
      <c r="I150">
        <v>741.25</v>
      </c>
      <c r="J150" s="20">
        <f t="shared" si="13"/>
        <v>1965.8567708333333</v>
      </c>
      <c r="K150">
        <f t="shared" si="14"/>
        <v>2359.4983580224043</v>
      </c>
      <c r="L150"/>
    </row>
    <row r="151" spans="6:12" x14ac:dyDescent="0.25">
      <c r="F151" t="s">
        <v>167</v>
      </c>
      <c r="G151">
        <v>0.38</v>
      </c>
      <c r="H151">
        <f t="shared" si="12"/>
        <v>29.208333333333332</v>
      </c>
      <c r="I151">
        <v>701</v>
      </c>
      <c r="J151" s="20">
        <f t="shared" si="13"/>
        <v>0.46246527777777779</v>
      </c>
      <c r="K151">
        <f t="shared" si="14"/>
        <v>0.55506895504726128</v>
      </c>
      <c r="L151"/>
    </row>
    <row r="152" spans="6:12" x14ac:dyDescent="0.25">
      <c r="F152" t="s">
        <v>168</v>
      </c>
      <c r="G152">
        <v>2634.24</v>
      </c>
      <c r="H152">
        <f t="shared" si="12"/>
        <v>30.822916666666668</v>
      </c>
      <c r="I152">
        <v>739.75</v>
      </c>
      <c r="J152" s="20">
        <f t="shared" si="13"/>
        <v>3383.123333333333</v>
      </c>
      <c r="K152">
        <f t="shared" si="14"/>
        <v>4060.557243243863</v>
      </c>
      <c r="L152"/>
    </row>
    <row r="153" spans="6:12" x14ac:dyDescent="0.25">
      <c r="F153" t="s">
        <v>169</v>
      </c>
      <c r="G153">
        <v>3.36</v>
      </c>
      <c r="H153">
        <f t="shared" si="12"/>
        <v>31</v>
      </c>
      <c r="I153">
        <v>744</v>
      </c>
      <c r="J153" s="20">
        <f t="shared" si="13"/>
        <v>4.34</v>
      </c>
      <c r="K153">
        <f t="shared" si="14"/>
        <v>5.2090381281828435</v>
      </c>
      <c r="L153"/>
    </row>
    <row r="154" spans="6:12" x14ac:dyDescent="0.25">
      <c r="F154" t="s">
        <v>170</v>
      </c>
      <c r="G154">
        <v>394.8</v>
      </c>
      <c r="H154">
        <f t="shared" si="12"/>
        <v>30.822916666666668</v>
      </c>
      <c r="I154">
        <v>739.75</v>
      </c>
      <c r="J154" s="20">
        <f t="shared" si="13"/>
        <v>507.0369791666667</v>
      </c>
      <c r="K154">
        <f t="shared" si="14"/>
        <v>608.56565826677809</v>
      </c>
      <c r="L154"/>
    </row>
    <row r="155" spans="6:12" x14ac:dyDescent="0.25">
      <c r="F155" t="s">
        <v>171</v>
      </c>
      <c r="G155">
        <v>3024.8</v>
      </c>
      <c r="H155">
        <f t="shared" si="12"/>
        <v>30.875</v>
      </c>
      <c r="I155">
        <v>741</v>
      </c>
      <c r="J155" s="20">
        <f t="shared" si="13"/>
        <v>3891.2791666666672</v>
      </c>
      <c r="K155">
        <f t="shared" si="14"/>
        <v>4670.4657941406058</v>
      </c>
      <c r="L155"/>
    </row>
    <row r="156" spans="6:12" x14ac:dyDescent="0.25">
      <c r="F156" t="s">
        <v>172</v>
      </c>
      <c r="G156">
        <v>2120.4</v>
      </c>
      <c r="H156">
        <f t="shared" si="12"/>
        <v>30.798333333333336</v>
      </c>
      <c r="I156">
        <v>739.16000000000008</v>
      </c>
      <c r="J156" s="20">
        <f t="shared" si="13"/>
        <v>2721.0327500000003</v>
      </c>
      <c r="K156">
        <f t="shared" si="14"/>
        <v>3265.8901711484364</v>
      </c>
      <c r="L156"/>
    </row>
    <row r="157" spans="6:12" x14ac:dyDescent="0.25">
      <c r="F157" t="s">
        <v>173</v>
      </c>
      <c r="G157">
        <v>619.91999999999996</v>
      </c>
      <c r="H157">
        <f t="shared" si="12"/>
        <v>30.875</v>
      </c>
      <c r="I157">
        <v>741</v>
      </c>
      <c r="J157" s="20">
        <f t="shared" si="13"/>
        <v>797.50124999999991</v>
      </c>
      <c r="K157">
        <f t="shared" si="14"/>
        <v>957.19226233259849</v>
      </c>
      <c r="L157"/>
    </row>
    <row r="158" spans="6:12" x14ac:dyDescent="0.25">
      <c r="F158" t="s">
        <v>174</v>
      </c>
      <c r="G158">
        <v>51.84</v>
      </c>
      <c r="H158">
        <f t="shared" si="12"/>
        <v>5</v>
      </c>
      <c r="I158">
        <v>120</v>
      </c>
      <c r="J158" s="20">
        <f t="shared" si="13"/>
        <v>10.800000000000002</v>
      </c>
      <c r="K158">
        <f t="shared" si="14"/>
        <v>12.962583360455005</v>
      </c>
      <c r="L158"/>
    </row>
    <row r="159" spans="6:12" x14ac:dyDescent="0.25">
      <c r="F159" t="s">
        <v>175</v>
      </c>
      <c r="G159">
        <v>2234.4</v>
      </c>
      <c r="H159">
        <f t="shared" si="12"/>
        <v>31</v>
      </c>
      <c r="I159">
        <v>744</v>
      </c>
      <c r="J159" s="20">
        <f t="shared" si="13"/>
        <v>2886.1000000000004</v>
      </c>
      <c r="K159">
        <f t="shared" si="14"/>
        <v>3464.0103552415912</v>
      </c>
      <c r="L159"/>
    </row>
    <row r="160" spans="6:12" x14ac:dyDescent="0.25">
      <c r="F160" t="s">
        <v>176</v>
      </c>
      <c r="G160">
        <v>1194.24</v>
      </c>
      <c r="H160">
        <f t="shared" si="12"/>
        <v>31</v>
      </c>
      <c r="I160">
        <v>744</v>
      </c>
      <c r="J160" s="20">
        <f t="shared" si="13"/>
        <v>1542.5600000000002</v>
      </c>
      <c r="K160">
        <f t="shared" si="14"/>
        <v>1851.4409804169879</v>
      </c>
      <c r="L160"/>
    </row>
    <row r="161" spans="6:12" x14ac:dyDescent="0.25">
      <c r="F161" t="s">
        <v>177</v>
      </c>
      <c r="G161">
        <v>2396.16</v>
      </c>
      <c r="H161">
        <f t="shared" si="12"/>
        <v>30.88208333333333</v>
      </c>
      <c r="I161">
        <v>741.17</v>
      </c>
      <c r="J161" s="20">
        <f t="shared" si="13"/>
        <v>3083.2671999999998</v>
      </c>
      <c r="K161">
        <f t="shared" si="14"/>
        <v>3700.6581576441367</v>
      </c>
      <c r="L161"/>
    </row>
    <row r="162" spans="6:12" x14ac:dyDescent="0.25">
      <c r="F162" t="s">
        <v>178</v>
      </c>
      <c r="G162">
        <v>9.39</v>
      </c>
      <c r="H162">
        <f t="shared" si="12"/>
        <v>22.006666666666664</v>
      </c>
      <c r="I162">
        <v>528.16</v>
      </c>
      <c r="J162" s="20">
        <f t="shared" si="13"/>
        <v>8.6101083333333328</v>
      </c>
      <c r="K162">
        <f t="shared" si="14"/>
        <v>10.334189538276075</v>
      </c>
      <c r="L162"/>
    </row>
    <row r="163" spans="6:12" x14ac:dyDescent="0.25">
      <c r="F163" t="s">
        <v>179</v>
      </c>
      <c r="G163">
        <v>1544.48</v>
      </c>
      <c r="H163">
        <f t="shared" si="12"/>
        <v>29.77416666666667</v>
      </c>
      <c r="I163">
        <v>714.58</v>
      </c>
      <c r="J163" s="20">
        <f t="shared" si="13"/>
        <v>1916.0668722222224</v>
      </c>
      <c r="K163">
        <f t="shared" si="14"/>
        <v>2299.7385699432257</v>
      </c>
      <c r="L163"/>
    </row>
    <row r="164" spans="6:12" x14ac:dyDescent="0.25">
      <c r="F164" t="s">
        <v>180</v>
      </c>
      <c r="G164">
        <v>1579.16</v>
      </c>
      <c r="H164">
        <f t="shared" si="12"/>
        <v>30.86791666666667</v>
      </c>
      <c r="I164">
        <v>740.83</v>
      </c>
      <c r="J164" s="20">
        <f t="shared" si="13"/>
        <v>2031.0574701388894</v>
      </c>
      <c r="K164">
        <f t="shared" si="14"/>
        <v>2437.7547931990921</v>
      </c>
      <c r="L164"/>
    </row>
    <row r="165" spans="6:12" x14ac:dyDescent="0.25">
      <c r="F165" t="s">
        <v>181</v>
      </c>
      <c r="G165">
        <v>45.6</v>
      </c>
      <c r="H165">
        <f t="shared" si="12"/>
        <v>31</v>
      </c>
      <c r="I165">
        <v>744</v>
      </c>
      <c r="J165" s="20">
        <f t="shared" si="13"/>
        <v>58.900000000000006</v>
      </c>
      <c r="K165">
        <f t="shared" si="14"/>
        <v>70.694088882481452</v>
      </c>
      <c r="L165"/>
    </row>
    <row r="166" spans="6:12" x14ac:dyDescent="0.25">
      <c r="F166" t="s">
        <v>182</v>
      </c>
      <c r="G166">
        <v>17.52</v>
      </c>
      <c r="H166">
        <f t="shared" si="12"/>
        <v>31</v>
      </c>
      <c r="I166">
        <v>744</v>
      </c>
      <c r="J166" s="20">
        <f t="shared" si="13"/>
        <v>22.63</v>
      </c>
      <c r="K166">
        <f t="shared" si="14"/>
        <v>27.161413096953392</v>
      </c>
      <c r="L166"/>
    </row>
    <row r="167" spans="6:12" x14ac:dyDescent="0.25">
      <c r="F167" t="s">
        <v>183</v>
      </c>
      <c r="G167">
        <v>22.72</v>
      </c>
      <c r="H167">
        <f t="shared" si="12"/>
        <v>17.413333333333334</v>
      </c>
      <c r="I167">
        <v>417.92</v>
      </c>
      <c r="J167" s="20">
        <f t="shared" si="13"/>
        <v>16.484622222222221</v>
      </c>
      <c r="K167">
        <f t="shared" si="14"/>
        <v>19.785489788996713</v>
      </c>
      <c r="L167"/>
    </row>
    <row r="168" spans="6:12" x14ac:dyDescent="0.25">
      <c r="F168" t="s">
        <v>184</v>
      </c>
      <c r="G168">
        <v>37.119999999999997</v>
      </c>
      <c r="H168">
        <f t="shared" si="12"/>
        <v>31</v>
      </c>
      <c r="I168">
        <v>744</v>
      </c>
      <c r="J168" s="20">
        <f t="shared" si="13"/>
        <v>47.946666666666665</v>
      </c>
      <c r="K168">
        <f t="shared" si="14"/>
        <v>57.547468844686641</v>
      </c>
      <c r="L168"/>
    </row>
    <row r="169" spans="6:12" x14ac:dyDescent="0.25">
      <c r="F169" t="s">
        <v>185</v>
      </c>
      <c r="G169">
        <v>386.4</v>
      </c>
      <c r="H169">
        <f t="shared" si="12"/>
        <v>8.3091666666666661</v>
      </c>
      <c r="I169">
        <v>199.42</v>
      </c>
      <c r="J169" s="20">
        <f t="shared" si="13"/>
        <v>133.77758333333333</v>
      </c>
      <c r="K169">
        <f t="shared" si="14"/>
        <v>160.56509960356934</v>
      </c>
      <c r="L169"/>
    </row>
    <row r="170" spans="6:12" x14ac:dyDescent="0.25">
      <c r="F170" t="s">
        <v>186</v>
      </c>
      <c r="G170">
        <v>2788.75</v>
      </c>
      <c r="H170">
        <f t="shared" si="12"/>
        <v>30.871666666666666</v>
      </c>
      <c r="I170">
        <v>740.92</v>
      </c>
      <c r="J170" s="20">
        <f t="shared" si="13"/>
        <v>3587.2233506944444</v>
      </c>
      <c r="K170">
        <f t="shared" si="14"/>
        <v>4305.5260848099479</v>
      </c>
      <c r="L170"/>
    </row>
    <row r="171" spans="6:12" x14ac:dyDescent="0.25">
      <c r="F171" t="s">
        <v>187</v>
      </c>
      <c r="G171">
        <v>249</v>
      </c>
      <c r="H171">
        <f t="shared" si="12"/>
        <v>31</v>
      </c>
      <c r="I171">
        <v>744</v>
      </c>
      <c r="J171" s="20">
        <f t="shared" si="13"/>
        <v>321.625</v>
      </c>
      <c r="K171">
        <f t="shared" si="14"/>
        <v>386.02693271355002</v>
      </c>
      <c r="L171"/>
    </row>
    <row r="172" spans="6:12" x14ac:dyDescent="0.25">
      <c r="F172" t="s">
        <v>188</v>
      </c>
      <c r="G172">
        <v>1879.1</v>
      </c>
      <c r="H172">
        <f t="shared" si="12"/>
        <v>30.871666666666666</v>
      </c>
      <c r="I172">
        <v>740.92</v>
      </c>
      <c r="J172" s="20">
        <f t="shared" si="13"/>
        <v>2417.1228680555555</v>
      </c>
      <c r="K172">
        <f t="shared" si="14"/>
        <v>2901.1256175585381</v>
      </c>
      <c r="L172"/>
    </row>
    <row r="173" spans="6:12" x14ac:dyDescent="0.25">
      <c r="F173" t="s">
        <v>189</v>
      </c>
      <c r="G173">
        <v>438.24</v>
      </c>
      <c r="H173">
        <f t="shared" si="12"/>
        <v>30.864583333333332</v>
      </c>
      <c r="I173">
        <v>740.75</v>
      </c>
      <c r="J173" s="20">
        <f t="shared" si="13"/>
        <v>563.5872916666666</v>
      </c>
      <c r="K173">
        <f t="shared" si="14"/>
        <v>676.43956010391037</v>
      </c>
      <c r="L173"/>
    </row>
    <row r="174" spans="6:12" x14ac:dyDescent="0.25">
      <c r="F174" t="s">
        <v>190</v>
      </c>
      <c r="G174">
        <v>741</v>
      </c>
      <c r="H174">
        <f t="shared" si="12"/>
        <v>30.114583333333332</v>
      </c>
      <c r="I174">
        <v>722.75</v>
      </c>
      <c r="J174" s="20">
        <f t="shared" si="13"/>
        <v>929.78776041666663</v>
      </c>
      <c r="K174">
        <f t="shared" si="14"/>
        <v>1115.9677177714632</v>
      </c>
      <c r="L174"/>
    </row>
    <row r="175" spans="6:12" x14ac:dyDescent="0.25">
      <c r="F175" t="s">
        <v>191</v>
      </c>
      <c r="G175">
        <v>345.6</v>
      </c>
      <c r="H175">
        <f t="shared" si="12"/>
        <v>31</v>
      </c>
      <c r="I175">
        <v>744</v>
      </c>
      <c r="J175" s="20">
        <f t="shared" si="13"/>
        <v>446.40000000000003</v>
      </c>
      <c r="K175">
        <f t="shared" si="14"/>
        <v>535.7867788988068</v>
      </c>
      <c r="L175"/>
    </row>
    <row r="176" spans="6:12" x14ac:dyDescent="0.25">
      <c r="F176" t="s">
        <v>192</v>
      </c>
      <c r="G176">
        <v>176.32</v>
      </c>
      <c r="H176">
        <f t="shared" si="12"/>
        <v>31</v>
      </c>
      <c r="I176">
        <v>744</v>
      </c>
      <c r="J176" s="20">
        <f t="shared" si="13"/>
        <v>227.74666666666667</v>
      </c>
      <c r="K176">
        <f t="shared" si="14"/>
        <v>273.35047701226159</v>
      </c>
      <c r="L176"/>
    </row>
    <row r="177" spans="6:12" x14ac:dyDescent="0.25">
      <c r="F177" t="s">
        <v>193</v>
      </c>
      <c r="G177">
        <v>1231.2</v>
      </c>
      <c r="H177">
        <f t="shared" si="12"/>
        <v>24.972499999999997</v>
      </c>
      <c r="I177">
        <v>599.33999999999992</v>
      </c>
      <c r="J177" s="20">
        <f t="shared" si="13"/>
        <v>1281.0892499999998</v>
      </c>
      <c r="K177">
        <f t="shared" si="14"/>
        <v>1537.6135366025717</v>
      </c>
      <c r="L177"/>
    </row>
    <row r="178" spans="6:12" x14ac:dyDescent="0.25">
      <c r="F178" t="s">
        <v>194</v>
      </c>
      <c r="G178">
        <v>26.6</v>
      </c>
      <c r="H178">
        <f t="shared" si="12"/>
        <v>31</v>
      </c>
      <c r="I178">
        <v>744</v>
      </c>
      <c r="J178" s="20">
        <f t="shared" si="13"/>
        <v>34.358333333333334</v>
      </c>
      <c r="K178">
        <f t="shared" si="14"/>
        <v>41.23821851478084</v>
      </c>
      <c r="L178"/>
    </row>
    <row r="179" spans="6:12" x14ac:dyDescent="0.25">
      <c r="F179" t="s">
        <v>195</v>
      </c>
      <c r="G179">
        <v>1047.5999999999999</v>
      </c>
      <c r="H179">
        <f t="shared" si="12"/>
        <v>30.28125</v>
      </c>
      <c r="I179">
        <v>726.75</v>
      </c>
      <c r="J179" s="20">
        <f t="shared" si="13"/>
        <v>1321.7765625</v>
      </c>
      <c r="K179">
        <f t="shared" si="14"/>
        <v>1586.448044009436</v>
      </c>
      <c r="L179"/>
    </row>
    <row r="180" spans="6:12" x14ac:dyDescent="0.25">
      <c r="F180" t="s">
        <v>196</v>
      </c>
      <c r="G180">
        <v>0.11</v>
      </c>
      <c r="H180">
        <f t="shared" si="12"/>
        <v>26.03125</v>
      </c>
      <c r="I180">
        <v>624.75</v>
      </c>
      <c r="J180" s="20">
        <f t="shared" si="13"/>
        <v>0.11930989583333333</v>
      </c>
      <c r="K180">
        <f t="shared" si="14"/>
        <v>0.14320041393210983</v>
      </c>
      <c r="L180"/>
    </row>
    <row r="181" spans="6:12" x14ac:dyDescent="0.25">
      <c r="F181" t="s">
        <v>197</v>
      </c>
      <c r="G181">
        <v>1372.68</v>
      </c>
      <c r="H181">
        <f t="shared" si="12"/>
        <v>30.86791666666667</v>
      </c>
      <c r="I181">
        <v>740.83</v>
      </c>
      <c r="J181" s="20">
        <f t="shared" si="13"/>
        <v>1765.4904937500003</v>
      </c>
      <c r="K181">
        <f t="shared" si="14"/>
        <v>2119.0108979004849</v>
      </c>
      <c r="L181"/>
    </row>
    <row r="182" spans="6:12" x14ac:dyDescent="0.25">
      <c r="F182" t="s">
        <v>198</v>
      </c>
      <c r="G182">
        <v>6.08</v>
      </c>
      <c r="H182">
        <f t="shared" si="12"/>
        <v>11.3125</v>
      </c>
      <c r="I182">
        <v>271.5</v>
      </c>
      <c r="J182" s="20">
        <f t="shared" si="13"/>
        <v>2.8658333333333332</v>
      </c>
      <c r="K182">
        <f t="shared" si="14"/>
        <v>3.4396855074540702</v>
      </c>
      <c r="L182"/>
    </row>
    <row r="183" spans="6:12" x14ac:dyDescent="0.25">
      <c r="F183" t="s">
        <v>199</v>
      </c>
      <c r="G183">
        <v>1396.8</v>
      </c>
      <c r="H183">
        <f t="shared" si="12"/>
        <v>30.902916666666666</v>
      </c>
      <c r="I183">
        <v>741.67</v>
      </c>
      <c r="J183" s="20">
        <f t="shared" si="13"/>
        <v>1798.5497499999999</v>
      </c>
      <c r="K183">
        <f t="shared" si="14"/>
        <v>2158.6899131759724</v>
      </c>
      <c r="L183"/>
    </row>
    <row r="184" spans="6:12" x14ac:dyDescent="0.25">
      <c r="F184" t="s">
        <v>200</v>
      </c>
      <c r="G184">
        <v>46.48</v>
      </c>
      <c r="H184">
        <f t="shared" si="12"/>
        <v>11.604166666666666</v>
      </c>
      <c r="I184">
        <v>278.5</v>
      </c>
      <c r="J184" s="20">
        <f t="shared" si="13"/>
        <v>22.473402777777775</v>
      </c>
      <c r="K184">
        <f t="shared" si="14"/>
        <v>26.973458972224574</v>
      </c>
      <c r="L184"/>
    </row>
    <row r="185" spans="6:12" x14ac:dyDescent="0.25">
      <c r="F185" t="s">
        <v>201</v>
      </c>
      <c r="G185">
        <v>1866.28</v>
      </c>
      <c r="H185">
        <f t="shared" si="12"/>
        <v>30.888750000000002</v>
      </c>
      <c r="I185">
        <v>741.33</v>
      </c>
      <c r="J185" s="20">
        <f t="shared" si="13"/>
        <v>2401.9606812500001</v>
      </c>
      <c r="K185">
        <f t="shared" si="14"/>
        <v>2882.9273665961491</v>
      </c>
      <c r="L185"/>
    </row>
    <row r="186" spans="6:12" x14ac:dyDescent="0.25">
      <c r="F186" t="s">
        <v>202</v>
      </c>
      <c r="G186">
        <v>1959.4</v>
      </c>
      <c r="H186">
        <f t="shared" si="12"/>
        <v>30.864583333333332</v>
      </c>
      <c r="I186">
        <v>740.75</v>
      </c>
      <c r="J186" s="20">
        <f t="shared" si="13"/>
        <v>2519.8360243055554</v>
      </c>
      <c r="K186">
        <f t="shared" si="14"/>
        <v>3024.4059740498406</v>
      </c>
      <c r="L186"/>
    </row>
    <row r="187" spans="6:12" x14ac:dyDescent="0.25">
      <c r="F187" t="s">
        <v>203</v>
      </c>
      <c r="G187">
        <v>1828.04</v>
      </c>
      <c r="H187">
        <f t="shared" si="12"/>
        <v>30.86791666666667</v>
      </c>
      <c r="I187">
        <v>740.83</v>
      </c>
      <c r="J187" s="20">
        <f t="shared" si="13"/>
        <v>2351.1577659722225</v>
      </c>
      <c r="K187">
        <f t="shared" si="14"/>
        <v>2821.9517162033412</v>
      </c>
      <c r="L187"/>
    </row>
    <row r="188" spans="6:12" x14ac:dyDescent="0.25">
      <c r="F188" t="s">
        <v>204</v>
      </c>
      <c r="G188">
        <v>105.6</v>
      </c>
      <c r="H188">
        <f t="shared" si="12"/>
        <v>29.66333333333333</v>
      </c>
      <c r="I188">
        <v>711.92</v>
      </c>
      <c r="J188" s="20">
        <f t="shared" si="13"/>
        <v>130.51866666666663</v>
      </c>
      <c r="K188">
        <f t="shared" si="14"/>
        <v>156.65362007056535</v>
      </c>
      <c r="L188"/>
    </row>
    <row r="189" spans="6:12" x14ac:dyDescent="0.25">
      <c r="F189" t="s">
        <v>205</v>
      </c>
      <c r="G189">
        <v>1908.72</v>
      </c>
      <c r="H189">
        <f t="shared" si="12"/>
        <v>30.888750000000002</v>
      </c>
      <c r="I189">
        <v>741.33</v>
      </c>
      <c r="J189" s="20">
        <f t="shared" si="13"/>
        <v>2456.5822874999999</v>
      </c>
      <c r="K189">
        <f t="shared" si="14"/>
        <v>2948.4863595866655</v>
      </c>
      <c r="L189"/>
    </row>
    <row r="190" spans="6:12" x14ac:dyDescent="0.25">
      <c r="F190" t="s">
        <v>206</v>
      </c>
      <c r="G190">
        <v>1455.4</v>
      </c>
      <c r="H190">
        <f t="shared" si="12"/>
        <v>30.447916666666668</v>
      </c>
      <c r="I190">
        <v>730.75</v>
      </c>
      <c r="J190" s="20">
        <f t="shared" si="13"/>
        <v>1846.4124131944445</v>
      </c>
      <c r="K190">
        <f t="shared" si="14"/>
        <v>2216.1365577603583</v>
      </c>
      <c r="L190"/>
    </row>
    <row r="191" spans="6:12" x14ac:dyDescent="0.25">
      <c r="F191" t="s">
        <v>207</v>
      </c>
      <c r="G191">
        <v>741.08</v>
      </c>
      <c r="H191">
        <f t="shared" si="12"/>
        <v>31</v>
      </c>
      <c r="I191">
        <v>744</v>
      </c>
      <c r="J191" s="20">
        <f t="shared" si="13"/>
        <v>957.22833333333335</v>
      </c>
      <c r="K191">
        <f t="shared" si="14"/>
        <v>1148.9029690576613</v>
      </c>
      <c r="L191"/>
    </row>
    <row r="192" spans="6:12" x14ac:dyDescent="0.25">
      <c r="F192" t="s">
        <v>208</v>
      </c>
      <c r="G192">
        <v>1007</v>
      </c>
      <c r="H192">
        <f t="shared" si="12"/>
        <v>30.161249999999999</v>
      </c>
      <c r="I192">
        <v>723.87</v>
      </c>
      <c r="J192" s="20">
        <f t="shared" si="13"/>
        <v>1265.5157812499999</v>
      </c>
      <c r="K192">
        <f t="shared" si="14"/>
        <v>1518.9216489281907</v>
      </c>
      <c r="L192"/>
    </row>
    <row r="193" spans="6:12" x14ac:dyDescent="0.25">
      <c r="F193" t="s">
        <v>209</v>
      </c>
      <c r="G193">
        <v>1504.8</v>
      </c>
      <c r="H193">
        <f t="shared" si="12"/>
        <v>30.857500000000002</v>
      </c>
      <c r="I193">
        <v>740.58</v>
      </c>
      <c r="J193" s="20">
        <f t="shared" si="13"/>
        <v>1934.7652500000002</v>
      </c>
      <c r="K193">
        <f t="shared" si="14"/>
        <v>2322.1810959293111</v>
      </c>
      <c r="L193"/>
    </row>
    <row r="194" spans="6:12" x14ac:dyDescent="0.25">
      <c r="F194" t="s">
        <v>210</v>
      </c>
      <c r="G194">
        <v>1344.07</v>
      </c>
      <c r="H194">
        <f t="shared" si="12"/>
        <v>31</v>
      </c>
      <c r="I194">
        <v>744</v>
      </c>
      <c r="J194" s="20">
        <f t="shared" si="13"/>
        <v>1736.0904166666667</v>
      </c>
      <c r="K194">
        <f t="shared" si="14"/>
        <v>2083.7237729008075</v>
      </c>
      <c r="L194"/>
    </row>
    <row r="195" spans="6:12" x14ac:dyDescent="0.25">
      <c r="F195" t="s">
        <v>211</v>
      </c>
      <c r="G195">
        <v>1491.72</v>
      </c>
      <c r="H195">
        <f t="shared" si="12"/>
        <v>30.860833333333336</v>
      </c>
      <c r="I195">
        <v>740.66000000000008</v>
      </c>
      <c r="J195" s="20">
        <f t="shared" si="13"/>
        <v>1918.1550958333335</v>
      </c>
      <c r="K195">
        <f t="shared" si="14"/>
        <v>2302.2449377797352</v>
      </c>
      <c r="L195"/>
    </row>
    <row r="196" spans="6:12" x14ac:dyDescent="0.25">
      <c r="F196" t="s">
        <v>212</v>
      </c>
      <c r="G196">
        <v>6.88</v>
      </c>
      <c r="H196">
        <f t="shared" si="12"/>
        <v>11</v>
      </c>
      <c r="I196">
        <v>264</v>
      </c>
      <c r="J196" s="20">
        <f t="shared" si="13"/>
        <v>3.1533333333333329</v>
      </c>
      <c r="K196">
        <f t="shared" si="14"/>
        <v>3.7847542774661815</v>
      </c>
      <c r="L196"/>
    </row>
    <row r="197" spans="6:12" x14ac:dyDescent="0.25">
      <c r="F197" t="s">
        <v>213</v>
      </c>
      <c r="G197">
        <v>1479.36</v>
      </c>
      <c r="H197">
        <f t="shared" si="12"/>
        <v>30.159583333333334</v>
      </c>
      <c r="I197">
        <v>723.83</v>
      </c>
      <c r="J197" s="20">
        <f t="shared" si="13"/>
        <v>1859.0367166666665</v>
      </c>
      <c r="K197">
        <f t="shared" si="14"/>
        <v>2231.2887416609469</v>
      </c>
      <c r="L197"/>
    </row>
    <row r="198" spans="6:12" x14ac:dyDescent="0.25">
      <c r="F198" t="s">
        <v>214</v>
      </c>
      <c r="G198">
        <v>1271.04</v>
      </c>
      <c r="H198">
        <f t="shared" si="12"/>
        <v>30.704999999999998</v>
      </c>
      <c r="I198">
        <v>736.92</v>
      </c>
      <c r="J198" s="20">
        <f t="shared" si="13"/>
        <v>1626.1368</v>
      </c>
      <c r="K198">
        <f t="shared" si="14"/>
        <v>1951.7531319910688</v>
      </c>
      <c r="L198"/>
    </row>
    <row r="199" spans="6:12" x14ac:dyDescent="0.25">
      <c r="F199" t="s">
        <v>215</v>
      </c>
      <c r="G199">
        <v>1504.8</v>
      </c>
      <c r="H199">
        <f t="shared" si="12"/>
        <v>30.422916666666669</v>
      </c>
      <c r="I199">
        <v>730.15000000000009</v>
      </c>
      <c r="J199" s="20">
        <f t="shared" si="13"/>
        <v>1907.5168750000003</v>
      </c>
      <c r="K199">
        <f t="shared" si="14"/>
        <v>2289.4765281168634</v>
      </c>
      <c r="L199"/>
    </row>
    <row r="200" spans="6:12" x14ac:dyDescent="0.25">
      <c r="F200" t="s">
        <v>216</v>
      </c>
      <c r="G200">
        <v>1945.6</v>
      </c>
      <c r="H200">
        <f t="shared" si="12"/>
        <v>30.872083333333336</v>
      </c>
      <c r="I200">
        <v>740.93000000000006</v>
      </c>
      <c r="J200" s="20">
        <f t="shared" si="13"/>
        <v>2502.6968888888891</v>
      </c>
      <c r="K200">
        <f t="shared" si="14"/>
        <v>3003.8349118679275</v>
      </c>
      <c r="L200"/>
    </row>
    <row r="201" spans="6:12" x14ac:dyDescent="0.25">
      <c r="F201" t="s">
        <v>217</v>
      </c>
      <c r="G201">
        <v>1071.3599999999999</v>
      </c>
      <c r="H201">
        <f t="shared" ref="H201:H213" si="15">I201/24</f>
        <v>30.872083333333336</v>
      </c>
      <c r="I201">
        <v>740.93000000000006</v>
      </c>
      <c r="J201" s="20">
        <f t="shared" ref="J201:J211" si="16">G201*H201/24</f>
        <v>1378.1297999999999</v>
      </c>
      <c r="K201">
        <f t="shared" ref="K201:K211" si="17">J201/$J$214*$E$8</f>
        <v>1654.0854087062201</v>
      </c>
      <c r="L201"/>
    </row>
    <row r="202" spans="6:12" x14ac:dyDescent="0.25">
      <c r="F202" t="s">
        <v>218</v>
      </c>
      <c r="G202">
        <v>876.88</v>
      </c>
      <c r="H202">
        <f t="shared" si="15"/>
        <v>26.08666666666667</v>
      </c>
      <c r="I202">
        <v>626.08000000000004</v>
      </c>
      <c r="J202" s="20">
        <f t="shared" si="16"/>
        <v>953.11984444444454</v>
      </c>
      <c r="K202">
        <f t="shared" si="17"/>
        <v>1143.9717996402792</v>
      </c>
      <c r="L202"/>
    </row>
    <row r="203" spans="6:12" x14ac:dyDescent="0.25">
      <c r="F203" t="s">
        <v>219</v>
      </c>
      <c r="G203">
        <v>108.36</v>
      </c>
      <c r="H203">
        <f t="shared" si="15"/>
        <v>31</v>
      </c>
      <c r="I203">
        <v>744</v>
      </c>
      <c r="J203" s="20">
        <f t="shared" si="16"/>
        <v>139.965</v>
      </c>
      <c r="K203">
        <f t="shared" si="17"/>
        <v>167.99147963389672</v>
      </c>
      <c r="L203"/>
    </row>
    <row r="204" spans="6:12" x14ac:dyDescent="0.25">
      <c r="F204" t="s">
        <v>220</v>
      </c>
      <c r="G204">
        <v>2607.36</v>
      </c>
      <c r="H204">
        <f t="shared" si="15"/>
        <v>30.441249999999997</v>
      </c>
      <c r="I204">
        <v>730.58999999999992</v>
      </c>
      <c r="J204" s="20">
        <f t="shared" si="16"/>
        <v>3307.1373999999996</v>
      </c>
      <c r="K204">
        <f t="shared" si="17"/>
        <v>3969.3559474054086</v>
      </c>
      <c r="L204"/>
    </row>
    <row r="205" spans="6:12" x14ac:dyDescent="0.25">
      <c r="F205" t="s">
        <v>221</v>
      </c>
      <c r="G205">
        <v>1435.92</v>
      </c>
      <c r="H205">
        <f t="shared" si="15"/>
        <v>30.185416666666665</v>
      </c>
      <c r="I205">
        <v>724.44999999999993</v>
      </c>
      <c r="J205" s="20">
        <f t="shared" si="16"/>
        <v>1805.9934791666667</v>
      </c>
      <c r="K205">
        <f t="shared" si="17"/>
        <v>2167.6241687163028</v>
      </c>
      <c r="L205"/>
    </row>
    <row r="206" spans="6:12" x14ac:dyDescent="0.25">
      <c r="F206" t="s">
        <v>222</v>
      </c>
      <c r="G206">
        <v>1971.76</v>
      </c>
      <c r="H206">
        <f t="shared" si="15"/>
        <v>30.864583333333332</v>
      </c>
      <c r="I206">
        <v>740.75</v>
      </c>
      <c r="J206" s="20">
        <f t="shared" si="16"/>
        <v>2535.731284722222</v>
      </c>
      <c r="K206">
        <f t="shared" si="17"/>
        <v>3043.4840886968013</v>
      </c>
      <c r="L206"/>
    </row>
    <row r="207" spans="6:12" x14ac:dyDescent="0.25">
      <c r="F207" t="s">
        <v>223</v>
      </c>
      <c r="G207">
        <v>1820.16</v>
      </c>
      <c r="H207">
        <f t="shared" si="15"/>
        <v>30.864583333333332</v>
      </c>
      <c r="I207">
        <v>740.75</v>
      </c>
      <c r="J207" s="20">
        <f t="shared" si="16"/>
        <v>2340.77</v>
      </c>
      <c r="K207">
        <f t="shared" si="17"/>
        <v>2809.4839122826161</v>
      </c>
      <c r="L207"/>
    </row>
    <row r="208" spans="6:12" x14ac:dyDescent="0.25">
      <c r="F208" t="s">
        <v>224</v>
      </c>
      <c r="G208">
        <v>1403.36</v>
      </c>
      <c r="H208">
        <f t="shared" si="15"/>
        <v>28.590000000000003</v>
      </c>
      <c r="I208">
        <v>686.16000000000008</v>
      </c>
      <c r="J208" s="20">
        <f t="shared" si="16"/>
        <v>1671.7526</v>
      </c>
      <c r="K208">
        <f t="shared" si="17"/>
        <v>2006.5030032923507</v>
      </c>
      <c r="L208"/>
    </row>
    <row r="209" spans="6:12" x14ac:dyDescent="0.25">
      <c r="F209" t="s">
        <v>225</v>
      </c>
      <c r="G209">
        <v>1799.28</v>
      </c>
      <c r="H209">
        <f t="shared" si="15"/>
        <v>9.7916666666666661</v>
      </c>
      <c r="I209">
        <v>235</v>
      </c>
      <c r="J209" s="20">
        <f t="shared" si="16"/>
        <v>734.08124999999984</v>
      </c>
      <c r="K209">
        <f t="shared" si="17"/>
        <v>881.07309226592656</v>
      </c>
      <c r="L209"/>
    </row>
    <row r="210" spans="6:12" x14ac:dyDescent="0.25">
      <c r="F210" t="s">
        <v>226</v>
      </c>
      <c r="G210">
        <v>1940</v>
      </c>
      <c r="H210">
        <f t="shared" si="15"/>
        <v>29.246250000000003</v>
      </c>
      <c r="I210">
        <v>701.91000000000008</v>
      </c>
      <c r="J210" s="20">
        <f t="shared" si="16"/>
        <v>2364.0718750000001</v>
      </c>
      <c r="K210">
        <f t="shared" si="17"/>
        <v>2837.4517360920977</v>
      </c>
      <c r="L210"/>
    </row>
    <row r="211" spans="6:12" x14ac:dyDescent="0.25">
      <c r="F211" t="s">
        <v>227</v>
      </c>
      <c r="G211">
        <v>87.04</v>
      </c>
      <c r="H211">
        <f t="shared" si="15"/>
        <v>26.430833333333329</v>
      </c>
      <c r="I211">
        <v>634.33999999999992</v>
      </c>
      <c r="J211" s="20">
        <f t="shared" si="16"/>
        <v>95.855822222222216</v>
      </c>
      <c r="K211">
        <f t="shared" si="17"/>
        <v>115.04991538338059</v>
      </c>
      <c r="L211"/>
    </row>
    <row r="212" spans="6:12" x14ac:dyDescent="0.25">
      <c r="H212">
        <f t="shared" si="15"/>
        <v>0</v>
      </c>
      <c r="J212" s="20">
        <f>SUM(J8:J211)</f>
        <v>254335.67564947918</v>
      </c>
    </row>
    <row r="213" spans="6:12" x14ac:dyDescent="0.25">
      <c r="H213">
        <f t="shared" si="15"/>
        <v>0</v>
      </c>
      <c r="J213" s="21">
        <v>28734.27</v>
      </c>
    </row>
    <row r="214" spans="6:12" x14ac:dyDescent="0.25">
      <c r="J214" s="12">
        <f>SUM(J212:J213)</f>
        <v>283069.94564947917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workbookViewId="0">
      <selection activeCell="F5" sqref="F5"/>
    </sheetView>
  </sheetViews>
  <sheetFormatPr defaultRowHeight="15" x14ac:dyDescent="0.25"/>
  <cols>
    <col min="2" max="2" width="12" bestFit="1" customWidth="1"/>
    <col min="3" max="3" width="18.7109375" customWidth="1"/>
    <col min="5" max="5" width="14.85546875" bestFit="1" customWidth="1"/>
  </cols>
  <sheetData>
    <row r="1" spans="1:6" x14ac:dyDescent="0.25">
      <c r="A1" t="s">
        <v>262</v>
      </c>
      <c r="B1" t="s">
        <v>270</v>
      </c>
      <c r="C1" t="s">
        <v>271</v>
      </c>
      <c r="E1" t="s">
        <v>274</v>
      </c>
      <c r="F1" t="s">
        <v>268</v>
      </c>
    </row>
    <row r="2" spans="1:6" x14ac:dyDescent="0.25">
      <c r="A2" t="s">
        <v>247</v>
      </c>
      <c r="B2" s="22">
        <v>22.196873126481321</v>
      </c>
      <c r="C2" t="str">
        <f>VLOOKUP(A2,'[2]Well Info'!$A$14:$D$536,4,0)</f>
        <v>Banyuasin</v>
      </c>
      <c r="E2" t="s">
        <v>272</v>
      </c>
      <c r="F2">
        <f>SUMIF(C2:C243,E2,B2:B243)</f>
        <v>3526.9677988292556</v>
      </c>
    </row>
    <row r="3" spans="1:6" x14ac:dyDescent="0.25">
      <c r="A3" t="s">
        <v>248</v>
      </c>
      <c r="B3" s="22">
        <v>198.70470077648181</v>
      </c>
      <c r="C3" t="str">
        <f>VLOOKUP(A3,'[2]Well Info'!$A$14:$D$536,4,0)</f>
        <v>Banyuasin</v>
      </c>
      <c r="E3" t="s">
        <v>273</v>
      </c>
      <c r="F3">
        <f>SUMIF(C2:C243,E3,B2:B243)</f>
        <v>336224.67732347071</v>
      </c>
    </row>
    <row r="4" spans="1:6" x14ac:dyDescent="0.25">
      <c r="A4" t="s">
        <v>249</v>
      </c>
      <c r="B4" s="22">
        <v>971.28283522978734</v>
      </c>
      <c r="C4" t="str">
        <f>VLOOKUP(A4,'[2]Well Info'!$A$14:$D$536,4,0)</f>
        <v>Banyuasin</v>
      </c>
      <c r="F4">
        <f>SUM(F2:F3)</f>
        <v>339751.64512229996</v>
      </c>
    </row>
    <row r="5" spans="1:6" x14ac:dyDescent="0.25">
      <c r="A5" t="s">
        <v>250</v>
      </c>
      <c r="B5" s="22">
        <v>21.165287676692927</v>
      </c>
      <c r="C5" t="str">
        <f>VLOOKUP(A5,'[2]Well Info'!$A$14:$D$536,4,0)</f>
        <v>Banyuasin</v>
      </c>
      <c r="F5">
        <v>339751.64512230002</v>
      </c>
    </row>
    <row r="6" spans="1:6" x14ac:dyDescent="0.25">
      <c r="A6" t="s">
        <v>251</v>
      </c>
      <c r="B6" s="22">
        <v>107.85116866839414</v>
      </c>
      <c r="C6" t="str">
        <f>VLOOKUP(A6,'[2]Well Info'!$A$14:$D$536,4,0)</f>
        <v>Banyuasin</v>
      </c>
    </row>
    <row r="7" spans="1:6" x14ac:dyDescent="0.25">
      <c r="A7" t="s">
        <v>252</v>
      </c>
      <c r="B7" s="22">
        <v>2135.7376001825933</v>
      </c>
      <c r="C7" t="str">
        <f>VLOOKUP(A7,'[2]Well Info'!$A$14:$D$536,4,0)</f>
        <v>Banyuasin</v>
      </c>
    </row>
    <row r="8" spans="1:6" x14ac:dyDescent="0.25">
      <c r="A8" t="s">
        <v>253</v>
      </c>
      <c r="B8" s="22">
        <v>34.206409630914401</v>
      </c>
      <c r="C8" t="str">
        <f>VLOOKUP(A8,'[2]Well Info'!$A$14:$D$536,4,0)</f>
        <v>Banyuasin</v>
      </c>
    </row>
    <row r="9" spans="1:6" x14ac:dyDescent="0.25">
      <c r="A9" t="s">
        <v>254</v>
      </c>
      <c r="B9" s="22">
        <v>35.822923537910398</v>
      </c>
      <c r="C9" t="str">
        <f>VLOOKUP(A9,'[2]Well Info'!$A$14:$D$536,4,0)</f>
        <v>Banyuasin</v>
      </c>
    </row>
    <row r="10" spans="1:6" x14ac:dyDescent="0.25">
      <c r="A10" t="s">
        <v>17</v>
      </c>
      <c r="B10">
        <v>15.612004284677257</v>
      </c>
      <c r="C10" t="str">
        <f>VLOOKUP(A10,'[2]Well Info'!$A$14:$D$536,4,0)</f>
        <v>Musi Banyuasin</v>
      </c>
    </row>
    <row r="11" spans="1:6" x14ac:dyDescent="0.25">
      <c r="A11" t="s">
        <v>18</v>
      </c>
      <c r="B11">
        <v>39.241166821765781</v>
      </c>
      <c r="C11" t="str">
        <f>VLOOKUP(A11,'[2]Well Info'!$A$14:$D$536,4,0)</f>
        <v>Musi Banyuasin</v>
      </c>
    </row>
    <row r="12" spans="1:6" x14ac:dyDescent="0.25">
      <c r="A12" t="s">
        <v>19</v>
      </c>
      <c r="B12">
        <v>96.711262457620037</v>
      </c>
      <c r="C12" t="str">
        <f>VLOOKUP(A12,'[2]Well Info'!$A$14:$D$536,4,0)</f>
        <v>Musi Banyuasin</v>
      </c>
    </row>
    <row r="13" spans="1:6" x14ac:dyDescent="0.25">
      <c r="A13" t="s">
        <v>20</v>
      </c>
      <c r="B13">
        <v>297.70617460034077</v>
      </c>
      <c r="C13" t="str">
        <f>VLOOKUP(A13,'[2]Well Info'!$A$14:$D$536,4,0)</f>
        <v>Musi Banyuasin</v>
      </c>
    </row>
    <row r="14" spans="1:6" x14ac:dyDescent="0.25">
      <c r="A14" t="s">
        <v>21</v>
      </c>
      <c r="B14">
        <v>176.68403718219045</v>
      </c>
      <c r="C14" t="str">
        <f>VLOOKUP(A14,'[2]Well Info'!$A$14:$D$536,4,0)</f>
        <v>Musi Banyuasin</v>
      </c>
    </row>
    <row r="15" spans="1:6" x14ac:dyDescent="0.25">
      <c r="A15" t="s">
        <v>22</v>
      </c>
      <c r="B15">
        <v>975.29588524569112</v>
      </c>
      <c r="C15" t="str">
        <f>VLOOKUP(A15,'[2]Well Info'!$A$14:$D$536,4,0)</f>
        <v>Musi Banyuasin</v>
      </c>
    </row>
    <row r="16" spans="1:6" x14ac:dyDescent="0.25">
      <c r="A16" t="s">
        <v>241</v>
      </c>
      <c r="B16">
        <v>17.838661719801763</v>
      </c>
      <c r="C16" t="str">
        <f>VLOOKUP(A16,'[2]Well Info'!$A$14:$D$536,4,0)</f>
        <v>Musi Banyuasin</v>
      </c>
    </row>
    <row r="17" spans="1:3" x14ac:dyDescent="0.25">
      <c r="A17" t="s">
        <v>242</v>
      </c>
      <c r="B17">
        <v>8.9193308599008816</v>
      </c>
      <c r="C17" t="str">
        <f>VLOOKUP(A17,'[2]Well Info'!$A$14:$D$536,4,0)</f>
        <v>Musi Banyuasin</v>
      </c>
    </row>
    <row r="18" spans="1:3" x14ac:dyDescent="0.25">
      <c r="A18" t="s">
        <v>243</v>
      </c>
      <c r="B18">
        <v>149.89715963609979</v>
      </c>
      <c r="C18" t="str">
        <f>VLOOKUP(A18,'[2]Well Info'!$A$14:$D$536,4,0)</f>
        <v>Musi Banyuasin</v>
      </c>
    </row>
    <row r="19" spans="1:3" x14ac:dyDescent="0.25">
      <c r="A19" t="s">
        <v>228</v>
      </c>
      <c r="B19">
        <v>263.75051506875587</v>
      </c>
      <c r="C19" t="str">
        <f>VLOOKUP(A19,'[2]Well Info'!$A$14:$D$536,4,0)</f>
        <v>Musi Banyuasin</v>
      </c>
    </row>
    <row r="20" spans="1:3" x14ac:dyDescent="0.25">
      <c r="A20" t="s">
        <v>229</v>
      </c>
      <c r="B20">
        <v>2601.7390367399707</v>
      </c>
      <c r="C20" t="str">
        <f>VLOOKUP(A20,'[2]Well Info'!$A$14:$D$536,4,0)</f>
        <v>Musi Banyuasin</v>
      </c>
    </row>
    <row r="21" spans="1:3" x14ac:dyDescent="0.25">
      <c r="A21" t="s">
        <v>230</v>
      </c>
      <c r="B21">
        <v>5011.8804847273832</v>
      </c>
      <c r="C21" t="str">
        <f>VLOOKUP(A21,'[2]Well Info'!$A$14:$D$536,4,0)</f>
        <v>Musi Banyuasin</v>
      </c>
    </row>
    <row r="22" spans="1:3" x14ac:dyDescent="0.25">
      <c r="A22" t="s">
        <v>231</v>
      </c>
      <c r="B22">
        <v>2896.9117957142012</v>
      </c>
      <c r="C22" t="str">
        <f>VLOOKUP(A22,'[2]Well Info'!$A$14:$D$536,4,0)</f>
        <v>Musi Banyuasin</v>
      </c>
    </row>
    <row r="23" spans="1:3" x14ac:dyDescent="0.25">
      <c r="A23" t="s">
        <v>232</v>
      </c>
      <c r="B23">
        <v>2793.8707941754551</v>
      </c>
      <c r="C23" t="str">
        <f>VLOOKUP(A23,'[2]Well Info'!$A$14:$D$536,4,0)</f>
        <v>Musi Banyuasin</v>
      </c>
    </row>
    <row r="24" spans="1:3" x14ac:dyDescent="0.25">
      <c r="A24" t="s">
        <v>233</v>
      </c>
      <c r="B24">
        <v>21.535947304489405</v>
      </c>
      <c r="C24" t="str">
        <f>VLOOKUP(A24,'[2]Well Info'!$A$14:$D$536,4,0)</f>
        <v>Musi Banyuasin</v>
      </c>
    </row>
    <row r="25" spans="1:3" x14ac:dyDescent="0.25">
      <c r="A25" t="s">
        <v>234</v>
      </c>
      <c r="B25">
        <v>607.23330153819802</v>
      </c>
      <c r="C25" t="str">
        <f>VLOOKUP(A25,'[2]Well Info'!$A$14:$D$536,4,0)</f>
        <v>Musi Banyuasin</v>
      </c>
    </row>
    <row r="26" spans="1:3" x14ac:dyDescent="0.25">
      <c r="A26" t="s">
        <v>235</v>
      </c>
      <c r="B26">
        <v>4004.0555800700904</v>
      </c>
      <c r="C26" t="str">
        <f>VLOOKUP(A26,'[2]Well Info'!$A$14:$D$536,4,0)</f>
        <v>Musi Banyuasin</v>
      </c>
    </row>
    <row r="27" spans="1:3" x14ac:dyDescent="0.25">
      <c r="A27" t="s">
        <v>236</v>
      </c>
      <c r="B27">
        <v>4428.8137464569181</v>
      </c>
      <c r="C27" t="str">
        <f>VLOOKUP(A27,'[2]Well Info'!$A$14:$D$536,4,0)</f>
        <v>Musi Banyuasin</v>
      </c>
    </row>
    <row r="28" spans="1:3" x14ac:dyDescent="0.25">
      <c r="A28" t="s">
        <v>237</v>
      </c>
      <c r="B28">
        <v>1604.2129925946062</v>
      </c>
      <c r="C28" t="str">
        <f>VLOOKUP(A28,'[2]Well Info'!$A$14:$D$536,4,0)</f>
        <v>Musi Banyuasin</v>
      </c>
    </row>
    <row r="29" spans="1:3" x14ac:dyDescent="0.25">
      <c r="A29" t="s">
        <v>238</v>
      </c>
      <c r="B29">
        <v>190.71370407372623</v>
      </c>
      <c r="C29" t="str">
        <f>VLOOKUP(A29,'[2]Well Info'!$A$14:$D$536,4,0)</f>
        <v>Musi Banyuasin</v>
      </c>
    </row>
    <row r="30" spans="1:3" x14ac:dyDescent="0.25">
      <c r="A30" t="s">
        <v>239</v>
      </c>
      <c r="B30">
        <v>240.30991005911139</v>
      </c>
      <c r="C30" t="str">
        <f>VLOOKUP(A30,'[2]Well Info'!$A$14:$D$536,4,0)</f>
        <v>Musi Banyuasin</v>
      </c>
    </row>
    <row r="31" spans="1:3" x14ac:dyDescent="0.25">
      <c r="A31" t="s">
        <v>240</v>
      </c>
      <c r="B31">
        <v>80.730624656777579</v>
      </c>
      <c r="C31" t="str">
        <f>VLOOKUP(A31,'[2]Well Info'!$A$14:$D$536,4,0)</f>
        <v>Musi Banyuasin</v>
      </c>
    </row>
    <row r="32" spans="1:3" x14ac:dyDescent="0.25">
      <c r="A32" t="s">
        <v>241</v>
      </c>
      <c r="B32">
        <v>13.659996648979186</v>
      </c>
      <c r="C32" t="str">
        <f>VLOOKUP(A32,'[2]Well Info'!$A$14:$D$536,4,0)</f>
        <v>Musi Banyuasin</v>
      </c>
    </row>
    <row r="33" spans="1:3" x14ac:dyDescent="0.25">
      <c r="A33" t="s">
        <v>242</v>
      </c>
      <c r="B33">
        <v>6.8299983244895932</v>
      </c>
      <c r="C33" t="str">
        <f>VLOOKUP(A33,'[2]Well Info'!$A$14:$D$536,4,0)</f>
        <v>Musi Banyuasin</v>
      </c>
    </row>
    <row r="34" spans="1:3" x14ac:dyDescent="0.25">
      <c r="A34" t="s">
        <v>243</v>
      </c>
      <c r="B34">
        <v>114.78409818420928</v>
      </c>
      <c r="C34" t="str">
        <f>VLOOKUP(A34,'[2]Well Info'!$A$14:$D$536,4,0)</f>
        <v>Musi Banyuasin</v>
      </c>
    </row>
    <row r="35" spans="1:3" x14ac:dyDescent="0.25">
      <c r="A35" t="s">
        <v>244</v>
      </c>
      <c r="B35">
        <v>60.138553924472021</v>
      </c>
      <c r="C35" t="str">
        <f>VLOOKUP(A35,'[2]Well Info'!$A$14:$D$536,4,0)</f>
        <v>Musi Banyuasin</v>
      </c>
    </row>
    <row r="36" spans="1:3" x14ac:dyDescent="0.25">
      <c r="A36" t="s">
        <v>245</v>
      </c>
      <c r="B36">
        <v>822.54536076362319</v>
      </c>
      <c r="C36" t="str">
        <f>VLOOKUP(A36,'[2]Well Info'!$A$14:$D$536,4,0)</f>
        <v>Musi Banyuasin</v>
      </c>
    </row>
    <row r="37" spans="1:3" x14ac:dyDescent="0.25">
      <c r="A37" t="s">
        <v>246</v>
      </c>
      <c r="B37">
        <v>102.54028690442725</v>
      </c>
      <c r="C37" t="str">
        <f>VLOOKUP(A37,'[2]Well Info'!$A$14:$D$536,4,0)</f>
        <v>Musi Banyuasin</v>
      </c>
    </row>
    <row r="38" spans="1:3" x14ac:dyDescent="0.25">
      <c r="A38" t="s">
        <v>255</v>
      </c>
      <c r="B38">
        <v>3115.2905622573194</v>
      </c>
      <c r="C38" t="str">
        <f>VLOOKUP(A38,'[2]Well Info'!$A$14:$D$536,4,0)</f>
        <v>Musi Banyuasin</v>
      </c>
    </row>
    <row r="39" spans="1:3" x14ac:dyDescent="0.25">
      <c r="A39" t="s">
        <v>256</v>
      </c>
      <c r="B39">
        <v>201.57646677002083</v>
      </c>
      <c r="C39" t="str">
        <f>VLOOKUP(A39,'[2]Well Info'!$A$14:$D$536,4,0)</f>
        <v>Musi Banyuasin</v>
      </c>
    </row>
    <row r="40" spans="1:3" x14ac:dyDescent="0.25">
      <c r="A40" t="s">
        <v>24</v>
      </c>
      <c r="B40">
        <v>3090.4936857439661</v>
      </c>
      <c r="C40" t="str">
        <f>VLOOKUP(A40,'[2]Well Info'!$A$14:$D$536,4,0)</f>
        <v>Musi Banyuasin</v>
      </c>
    </row>
    <row r="41" spans="1:3" x14ac:dyDescent="0.25">
      <c r="A41" t="s">
        <v>25</v>
      </c>
      <c r="B41">
        <v>1319.6229924729869</v>
      </c>
      <c r="C41" t="str">
        <f>VLOOKUP(A41,'[2]Well Info'!$A$14:$D$536,4,0)</f>
        <v>Musi Banyuasin</v>
      </c>
    </row>
    <row r="42" spans="1:3" x14ac:dyDescent="0.25">
      <c r="A42" t="s">
        <v>26</v>
      </c>
      <c r="B42">
        <v>49.609886935074705</v>
      </c>
      <c r="C42" t="str">
        <f>VLOOKUP(A42,'[2]Well Info'!$A$14:$D$536,4,0)</f>
        <v>Musi Banyuasin</v>
      </c>
    </row>
    <row r="43" spans="1:3" x14ac:dyDescent="0.25">
      <c r="A43" t="s">
        <v>27</v>
      </c>
      <c r="B43">
        <v>2625.5207595958191</v>
      </c>
      <c r="C43" t="str">
        <f>VLOOKUP(A43,'[2]Well Info'!$A$14:$D$536,4,0)</f>
        <v>Musi Banyuasin</v>
      </c>
    </row>
    <row r="44" spans="1:3" x14ac:dyDescent="0.25">
      <c r="A44" t="s">
        <v>28</v>
      </c>
      <c r="B44">
        <v>70.88012595848798</v>
      </c>
      <c r="C44" t="str">
        <f>VLOOKUP(A44,'[2]Well Info'!$A$14:$D$536,4,0)</f>
        <v>Musi Banyuasin</v>
      </c>
    </row>
    <row r="45" spans="1:3" x14ac:dyDescent="0.25">
      <c r="A45" t="s">
        <v>29</v>
      </c>
      <c r="B45">
        <v>3338.0744170097305</v>
      </c>
      <c r="C45" t="str">
        <f>VLOOKUP(A45,'[2]Well Info'!$A$14:$D$536,4,0)</f>
        <v>Musi Banyuasin</v>
      </c>
    </row>
    <row r="46" spans="1:3" x14ac:dyDescent="0.25">
      <c r="A46" t="s">
        <v>30</v>
      </c>
      <c r="B46">
        <v>1719.8571565974355</v>
      </c>
      <c r="C46" t="str">
        <f>VLOOKUP(A46,'[2]Well Info'!$A$14:$D$536,4,0)</f>
        <v>Musi Banyuasin</v>
      </c>
    </row>
    <row r="47" spans="1:3" x14ac:dyDescent="0.25">
      <c r="A47" t="s">
        <v>31</v>
      </c>
      <c r="B47">
        <v>2495.1291175371789</v>
      </c>
      <c r="C47" t="str">
        <f>VLOOKUP(A47,'[2]Well Info'!$A$14:$D$536,4,0)</f>
        <v>Musi Banyuasin</v>
      </c>
    </row>
    <row r="48" spans="1:3" x14ac:dyDescent="0.25">
      <c r="A48" t="s">
        <v>32</v>
      </c>
      <c r="B48">
        <v>339.45901202300871</v>
      </c>
      <c r="C48" t="str">
        <f>VLOOKUP(A48,'[2]Well Info'!$A$14:$D$536,4,0)</f>
        <v>Musi Banyuasin</v>
      </c>
    </row>
    <row r="49" spans="1:3" x14ac:dyDescent="0.25">
      <c r="A49" t="s">
        <v>33</v>
      </c>
      <c r="B49">
        <v>473.77121959209654</v>
      </c>
      <c r="C49" t="str">
        <f>VLOOKUP(A49,'[2]Well Info'!$A$14:$D$536,4,0)</f>
        <v>Musi Banyuasin</v>
      </c>
    </row>
    <row r="50" spans="1:3" x14ac:dyDescent="0.25">
      <c r="A50" t="s">
        <v>34</v>
      </c>
      <c r="B50">
        <v>3449.6194872330852</v>
      </c>
      <c r="C50" t="str">
        <f>VLOOKUP(A50,'[2]Well Info'!$A$14:$D$536,4,0)</f>
        <v>Musi Banyuasin</v>
      </c>
    </row>
    <row r="51" spans="1:3" x14ac:dyDescent="0.25">
      <c r="A51" t="s">
        <v>35</v>
      </c>
      <c r="B51">
        <v>22.324449120783616</v>
      </c>
      <c r="C51" t="str">
        <f>VLOOKUP(A51,'[2]Well Info'!$A$14:$D$536,4,0)</f>
        <v>Musi Banyuasin</v>
      </c>
    </row>
    <row r="52" spans="1:3" x14ac:dyDescent="0.25">
      <c r="A52" t="s">
        <v>36</v>
      </c>
      <c r="B52">
        <v>2754.9044516097561</v>
      </c>
      <c r="C52" t="str">
        <f>VLOOKUP(A52,'[2]Well Info'!$A$14:$D$536,4,0)</f>
        <v>Musi Banyuasin</v>
      </c>
    </row>
    <row r="53" spans="1:3" x14ac:dyDescent="0.25">
      <c r="A53" t="s">
        <v>37</v>
      </c>
      <c r="B53">
        <v>4232.6111774991405</v>
      </c>
      <c r="C53" t="str">
        <f>VLOOKUP(A53,'[2]Well Info'!$A$14:$D$536,4,0)</f>
        <v>Musi Banyuasin</v>
      </c>
    </row>
    <row r="54" spans="1:3" x14ac:dyDescent="0.25">
      <c r="A54" t="s">
        <v>38</v>
      </c>
      <c r="B54">
        <v>1878.635921029095</v>
      </c>
      <c r="C54" t="str">
        <f>VLOOKUP(A54,'[2]Well Info'!$A$14:$D$536,4,0)</f>
        <v>Musi Banyuasin</v>
      </c>
    </row>
    <row r="55" spans="1:3" x14ac:dyDescent="0.25">
      <c r="A55" t="s">
        <v>39</v>
      </c>
      <c r="B55">
        <v>2099.3211947011469</v>
      </c>
      <c r="C55" t="str">
        <f>VLOOKUP(A55,'[2]Well Info'!$A$14:$D$536,4,0)</f>
        <v>Musi Banyuasin</v>
      </c>
    </row>
    <row r="56" spans="1:3" x14ac:dyDescent="0.25">
      <c r="A56" t="s">
        <v>40</v>
      </c>
      <c r="B56">
        <v>124.50105226821015</v>
      </c>
      <c r="C56" t="str">
        <f>VLOOKUP(A56,'[2]Well Info'!$A$14:$D$536,4,0)</f>
        <v>Musi Banyuasin</v>
      </c>
    </row>
    <row r="57" spans="1:3" x14ac:dyDescent="0.25">
      <c r="A57" t="s">
        <v>41</v>
      </c>
      <c r="B57">
        <v>514.15996881304761</v>
      </c>
      <c r="C57" t="str">
        <f>VLOOKUP(A57,'[2]Well Info'!$A$14:$D$536,4,0)</f>
        <v>Musi Banyuasin</v>
      </c>
    </row>
    <row r="58" spans="1:3" x14ac:dyDescent="0.25">
      <c r="A58" t="s">
        <v>42</v>
      </c>
      <c r="B58">
        <v>2060.1745796963146</v>
      </c>
      <c r="C58" t="str">
        <f>VLOOKUP(A58,'[2]Well Info'!$A$14:$D$536,4,0)</f>
        <v>Musi Banyuasin</v>
      </c>
    </row>
    <row r="59" spans="1:3" x14ac:dyDescent="0.25">
      <c r="A59" t="s">
        <v>43</v>
      </c>
      <c r="B59">
        <v>422.41428448142722</v>
      </c>
      <c r="C59" t="str">
        <f>VLOOKUP(A59,'[2]Well Info'!$A$14:$D$536,4,0)</f>
        <v>Musi Banyuasin</v>
      </c>
    </row>
    <row r="60" spans="1:3" x14ac:dyDescent="0.25">
      <c r="A60" t="s">
        <v>44</v>
      </c>
      <c r="B60">
        <v>1078.323036259095</v>
      </c>
      <c r="C60" t="str">
        <f>VLOOKUP(A60,'[2]Well Info'!$A$14:$D$536,4,0)</f>
        <v>Musi Banyuasin</v>
      </c>
    </row>
    <row r="61" spans="1:3" x14ac:dyDescent="0.25">
      <c r="A61" t="s">
        <v>45</v>
      </c>
      <c r="B61">
        <v>2001.6834027766083</v>
      </c>
      <c r="C61" t="str">
        <f>VLOOKUP(A61,'[2]Well Info'!$A$14:$D$536,4,0)</f>
        <v>Musi Banyuasin</v>
      </c>
    </row>
    <row r="62" spans="1:3" x14ac:dyDescent="0.25">
      <c r="A62" t="s">
        <v>46</v>
      </c>
      <c r="B62">
        <v>742.31785923010943</v>
      </c>
      <c r="C62" t="str">
        <f>VLOOKUP(A62,'[2]Well Info'!$A$14:$D$536,4,0)</f>
        <v>Musi Banyuasin</v>
      </c>
    </row>
    <row r="63" spans="1:3" x14ac:dyDescent="0.25">
      <c r="A63" t="s">
        <v>47</v>
      </c>
      <c r="B63">
        <v>3997.4446653083155</v>
      </c>
      <c r="C63" t="str">
        <f>VLOOKUP(A63,'[2]Well Info'!$A$14:$D$536,4,0)</f>
        <v>Musi Banyuasin</v>
      </c>
    </row>
    <row r="64" spans="1:3" x14ac:dyDescent="0.25">
      <c r="A64" t="s">
        <v>48</v>
      </c>
      <c r="B64">
        <v>1768.4684445180751</v>
      </c>
      <c r="C64" t="str">
        <f>VLOOKUP(A64,'[2]Well Info'!$A$14:$D$536,4,0)</f>
        <v>Musi Banyuasin</v>
      </c>
    </row>
    <row r="65" spans="1:3" x14ac:dyDescent="0.25">
      <c r="A65" t="s">
        <v>49</v>
      </c>
      <c r="B65">
        <v>4.3408651068190363</v>
      </c>
      <c r="C65" t="str">
        <f>VLOOKUP(A65,'[2]Well Info'!$A$14:$D$536,4,0)</f>
        <v>Musi Banyuasin</v>
      </c>
    </row>
    <row r="66" spans="1:3" x14ac:dyDescent="0.25">
      <c r="A66" t="s">
        <v>50</v>
      </c>
      <c r="B66">
        <v>2.9765932161044821</v>
      </c>
      <c r="C66" t="str">
        <f>VLOOKUP(A66,'[2]Well Info'!$A$14:$D$536,4,0)</f>
        <v>Musi Banyuasin</v>
      </c>
    </row>
    <row r="67" spans="1:3" x14ac:dyDescent="0.25">
      <c r="A67" t="s">
        <v>51</v>
      </c>
      <c r="B67">
        <v>4886.9609402468705</v>
      </c>
      <c r="C67" t="str">
        <f>VLOOKUP(A67,'[2]Well Info'!$A$14:$D$536,4,0)</f>
        <v>Musi Banyuasin</v>
      </c>
    </row>
    <row r="68" spans="1:3" x14ac:dyDescent="0.25">
      <c r="A68" t="s">
        <v>52</v>
      </c>
      <c r="B68">
        <v>2489.7865736354775</v>
      </c>
      <c r="C68" t="str">
        <f>VLOOKUP(A68,'[2]Well Info'!$A$14:$D$536,4,0)</f>
        <v>Musi Banyuasin</v>
      </c>
    </row>
    <row r="69" spans="1:3" x14ac:dyDescent="0.25">
      <c r="A69" t="s">
        <v>53</v>
      </c>
      <c r="B69">
        <v>2887.4016557935406</v>
      </c>
      <c r="C69" t="str">
        <f>VLOOKUP(A69,'[2]Well Info'!$A$14:$D$536,4,0)</f>
        <v>Musi Banyuasin</v>
      </c>
    </row>
    <row r="70" spans="1:3" x14ac:dyDescent="0.25">
      <c r="A70" t="s">
        <v>54</v>
      </c>
      <c r="B70">
        <v>1460.992926602109</v>
      </c>
      <c r="C70" t="str">
        <f>VLOOKUP(A70,'[2]Well Info'!$A$14:$D$536,4,0)</f>
        <v>Musi Banyuasin</v>
      </c>
    </row>
    <row r="71" spans="1:3" x14ac:dyDescent="0.25">
      <c r="A71" t="s">
        <v>55</v>
      </c>
      <c r="B71">
        <v>198.28109116090988</v>
      </c>
      <c r="C71" t="str">
        <f>VLOOKUP(A71,'[2]Well Info'!$A$14:$D$536,4,0)</f>
        <v>Musi Banyuasin</v>
      </c>
    </row>
    <row r="72" spans="1:3" x14ac:dyDescent="0.25">
      <c r="A72" t="s">
        <v>56</v>
      </c>
      <c r="B72">
        <v>4459.2861473795647</v>
      </c>
      <c r="C72" t="str">
        <f>VLOOKUP(A72,'[2]Well Info'!$A$14:$D$536,4,0)</f>
        <v>Musi Banyuasin</v>
      </c>
    </row>
    <row r="73" spans="1:3" x14ac:dyDescent="0.25">
      <c r="A73" t="s">
        <v>57</v>
      </c>
      <c r="B73">
        <v>3003.0873262121913</v>
      </c>
      <c r="C73" t="str">
        <f>VLOOKUP(A73,'[2]Well Info'!$A$14:$D$536,4,0)</f>
        <v>Musi Banyuasin</v>
      </c>
    </row>
    <row r="74" spans="1:3" x14ac:dyDescent="0.25">
      <c r="A74" t="s">
        <v>58</v>
      </c>
      <c r="B74">
        <v>1407.5034664927648</v>
      </c>
      <c r="C74" t="str">
        <f>VLOOKUP(A74,'[2]Well Info'!$A$14:$D$536,4,0)</f>
        <v>Musi Banyuasin</v>
      </c>
    </row>
    <row r="75" spans="1:3" x14ac:dyDescent="0.25">
      <c r="A75" t="s">
        <v>59</v>
      </c>
      <c r="B75">
        <v>38.137600581338674</v>
      </c>
      <c r="C75" t="str">
        <f>VLOOKUP(A75,'[2]Well Info'!$A$14:$D$536,4,0)</f>
        <v>Musi Banyuasin</v>
      </c>
    </row>
    <row r="76" spans="1:3" x14ac:dyDescent="0.25">
      <c r="A76" t="s">
        <v>60</v>
      </c>
      <c r="B76">
        <v>0.43408651068190368</v>
      </c>
      <c r="C76" t="str">
        <f>VLOOKUP(A76,'[2]Well Info'!$A$14:$D$536,4,0)</f>
        <v>Musi Banyuasin</v>
      </c>
    </row>
    <row r="77" spans="1:3" x14ac:dyDescent="0.25">
      <c r="A77" t="s">
        <v>61</v>
      </c>
      <c r="B77">
        <v>4009.820031640149</v>
      </c>
      <c r="C77" t="str">
        <f>VLOOKUP(A77,'[2]Well Info'!$A$14:$D$536,4,0)</f>
        <v>Musi Banyuasin</v>
      </c>
    </row>
    <row r="78" spans="1:3" x14ac:dyDescent="0.25">
      <c r="A78" t="s">
        <v>62</v>
      </c>
      <c r="B78">
        <v>3556.3087497248302</v>
      </c>
      <c r="C78" t="str">
        <f>VLOOKUP(A78,'[2]Well Info'!$A$14:$D$536,4,0)</f>
        <v>Musi Banyuasin</v>
      </c>
    </row>
    <row r="79" spans="1:3" x14ac:dyDescent="0.25">
      <c r="A79" t="s">
        <v>63</v>
      </c>
      <c r="B79">
        <v>2999.5181048890727</v>
      </c>
      <c r="C79" t="str">
        <f>VLOOKUP(A79,'[2]Well Info'!$A$14:$D$536,4,0)</f>
        <v>Musi Banyuasin</v>
      </c>
    </row>
    <row r="80" spans="1:3" x14ac:dyDescent="0.25">
      <c r="A80" t="s">
        <v>64</v>
      </c>
      <c r="B80">
        <v>3881.2934371069568</v>
      </c>
      <c r="C80" t="str">
        <f>VLOOKUP(A80,'[2]Well Info'!$A$14:$D$536,4,0)</f>
        <v>Musi Banyuasin</v>
      </c>
    </row>
    <row r="81" spans="1:3" x14ac:dyDescent="0.25">
      <c r="A81" t="s">
        <v>65</v>
      </c>
      <c r="B81">
        <v>1.0542100973703374</v>
      </c>
      <c r="C81" t="str">
        <f>VLOOKUP(A81,'[2]Well Info'!$A$14:$D$536,4,0)</f>
        <v>Musi Banyuasin</v>
      </c>
    </row>
    <row r="82" spans="1:3" x14ac:dyDescent="0.25">
      <c r="A82" t="s">
        <v>66</v>
      </c>
      <c r="B82">
        <v>0.43408651068190368</v>
      </c>
      <c r="C82" t="str">
        <f>VLOOKUP(A82,'[2]Well Info'!$A$14:$D$536,4,0)</f>
        <v>Musi Banyuasin</v>
      </c>
    </row>
    <row r="83" spans="1:3" x14ac:dyDescent="0.25">
      <c r="A83" t="s">
        <v>67</v>
      </c>
      <c r="B83">
        <v>646.29025987338002</v>
      </c>
      <c r="C83" t="str">
        <f>VLOOKUP(A83,'[2]Well Info'!$A$14:$D$536,4,0)</f>
        <v>Musi Banyuasin</v>
      </c>
    </row>
    <row r="84" spans="1:3" x14ac:dyDescent="0.25">
      <c r="A84" t="s">
        <v>68</v>
      </c>
      <c r="B84">
        <v>1.5503089667210842E-2</v>
      </c>
      <c r="C84" t="str">
        <f>VLOOKUP(A84,'[2]Well Info'!$A$14:$D$536,4,0)</f>
        <v>Musi Banyuasin</v>
      </c>
    </row>
    <row r="85" spans="1:3" x14ac:dyDescent="0.25">
      <c r="A85" t="s">
        <v>69</v>
      </c>
      <c r="B85">
        <v>1041.8317837844672</v>
      </c>
      <c r="C85" t="str">
        <f>VLOOKUP(A85,'[2]Well Info'!$A$14:$D$536,4,0)</f>
        <v>Musi Banyuasin</v>
      </c>
    </row>
    <row r="86" spans="1:3" x14ac:dyDescent="0.25">
      <c r="A86" t="s">
        <v>70</v>
      </c>
      <c r="B86">
        <v>648.55404436457059</v>
      </c>
      <c r="C86" t="str">
        <f>VLOOKUP(A86,'[2]Well Info'!$A$14:$D$536,4,0)</f>
        <v>Musi Banyuasin</v>
      </c>
    </row>
    <row r="87" spans="1:3" x14ac:dyDescent="0.25">
      <c r="A87" t="s">
        <v>71</v>
      </c>
      <c r="B87">
        <v>533.30106684553061</v>
      </c>
      <c r="C87" t="str">
        <f>VLOOKUP(A87,'[2]Well Info'!$A$14:$D$536,4,0)</f>
        <v>Musi Banyuasin</v>
      </c>
    </row>
    <row r="88" spans="1:3" x14ac:dyDescent="0.25">
      <c r="A88" t="s">
        <v>72</v>
      </c>
      <c r="B88">
        <v>1494.0475141712693</v>
      </c>
      <c r="C88" t="str">
        <f>VLOOKUP(A88,'[2]Well Info'!$A$14:$D$536,4,0)</f>
        <v>Musi Banyuasin</v>
      </c>
    </row>
    <row r="89" spans="1:3" x14ac:dyDescent="0.25">
      <c r="A89" t="s">
        <v>73</v>
      </c>
      <c r="B89">
        <v>81.118436388667348</v>
      </c>
      <c r="C89" t="str">
        <f>VLOOKUP(A89,'[2]Well Info'!$A$14:$D$536,4,0)</f>
        <v>Musi Banyuasin</v>
      </c>
    </row>
    <row r="90" spans="1:3" x14ac:dyDescent="0.25">
      <c r="A90" t="s">
        <v>74</v>
      </c>
      <c r="B90">
        <v>2521.6156619704316</v>
      </c>
      <c r="C90" t="str">
        <f>VLOOKUP(A90,'[2]Well Info'!$A$14:$D$536,4,0)</f>
        <v>Musi Banyuasin</v>
      </c>
    </row>
    <row r="91" spans="1:3" x14ac:dyDescent="0.25">
      <c r="A91" t="s">
        <v>75</v>
      </c>
      <c r="B91">
        <v>1180.2159595375938</v>
      </c>
      <c r="C91" t="str">
        <f>VLOOKUP(A91,'[2]Well Info'!$A$14:$D$536,4,0)</f>
        <v>Musi Banyuasin</v>
      </c>
    </row>
    <row r="92" spans="1:3" x14ac:dyDescent="0.25">
      <c r="A92" t="s">
        <v>76</v>
      </c>
      <c r="B92">
        <v>303.86055747733246</v>
      </c>
      <c r="C92" t="str">
        <f>VLOOKUP(A92,'[2]Well Info'!$A$14:$D$536,4,0)</f>
        <v>Musi Banyuasin</v>
      </c>
    </row>
    <row r="93" spans="1:3" x14ac:dyDescent="0.25">
      <c r="A93" t="s">
        <v>77</v>
      </c>
      <c r="B93">
        <v>2934.4408153990016</v>
      </c>
      <c r="C93" t="str">
        <f>VLOOKUP(A93,'[2]Well Info'!$A$14:$D$536,4,0)</f>
        <v>Musi Banyuasin</v>
      </c>
    </row>
    <row r="94" spans="1:3" x14ac:dyDescent="0.25">
      <c r="A94" t="s">
        <v>78</v>
      </c>
      <c r="B94">
        <v>0.6872202919685666</v>
      </c>
      <c r="C94" t="str">
        <f>VLOOKUP(A94,'[2]Well Info'!$A$14:$D$536,4,0)</f>
        <v>Musi Banyuasin</v>
      </c>
    </row>
    <row r="95" spans="1:3" x14ac:dyDescent="0.25">
      <c r="A95" t="s">
        <v>79</v>
      </c>
      <c r="B95">
        <v>81.387282467981791</v>
      </c>
      <c r="C95" t="str">
        <f>VLOOKUP(A95,'[2]Well Info'!$A$14:$D$536,4,0)</f>
        <v>Musi Banyuasin</v>
      </c>
    </row>
    <row r="96" spans="1:3" x14ac:dyDescent="0.25">
      <c r="A96" t="s">
        <v>80</v>
      </c>
      <c r="B96">
        <v>2796.4871004339743</v>
      </c>
      <c r="C96" t="str">
        <f>VLOOKUP(A96,'[2]Well Info'!$A$14:$D$536,4,0)</f>
        <v>Musi Banyuasin</v>
      </c>
    </row>
    <row r="97" spans="1:3" x14ac:dyDescent="0.25">
      <c r="A97" t="s">
        <v>81</v>
      </c>
      <c r="B97">
        <v>282.77635552992581</v>
      </c>
      <c r="C97" t="str">
        <f>VLOOKUP(A97,'[2]Well Info'!$A$14:$D$536,4,0)</f>
        <v>Musi Banyuasin</v>
      </c>
    </row>
    <row r="98" spans="1:3" x14ac:dyDescent="0.25">
      <c r="A98" t="s">
        <v>82</v>
      </c>
      <c r="B98">
        <v>128.48960716184345</v>
      </c>
      <c r="C98" t="str">
        <f>VLOOKUP(A98,'[2]Well Info'!$A$14:$D$536,4,0)</f>
        <v>Musi Banyuasin</v>
      </c>
    </row>
    <row r="99" spans="1:3" x14ac:dyDescent="0.25">
      <c r="A99" t="s">
        <v>83</v>
      </c>
      <c r="B99">
        <v>2818.2693156576561</v>
      </c>
      <c r="C99" t="str">
        <f>VLOOKUP(A99,'[2]Well Info'!$A$14:$D$536,4,0)</f>
        <v>Musi Banyuasin</v>
      </c>
    </row>
    <row r="100" spans="1:3" x14ac:dyDescent="0.25">
      <c r="A100" t="s">
        <v>84</v>
      </c>
      <c r="B100">
        <v>3768.7282085725365</v>
      </c>
      <c r="C100" t="str">
        <f>VLOOKUP(A100,'[2]Well Info'!$A$14:$D$536,4,0)</f>
        <v>Musi Banyuasin</v>
      </c>
    </row>
    <row r="101" spans="1:3" x14ac:dyDescent="0.25">
      <c r="A101" t="s">
        <v>85</v>
      </c>
      <c r="B101">
        <v>625.08457538194114</v>
      </c>
      <c r="C101" t="str">
        <f>VLOOKUP(A101,'[2]Well Info'!$A$14:$D$536,4,0)</f>
        <v>Musi Banyuasin</v>
      </c>
    </row>
    <row r="102" spans="1:3" x14ac:dyDescent="0.25">
      <c r="A102" t="s">
        <v>86</v>
      </c>
      <c r="B102">
        <v>1905.019658306868</v>
      </c>
      <c r="C102" t="str">
        <f>VLOOKUP(A102,'[2]Well Info'!$A$14:$D$536,4,0)</f>
        <v>Musi Banyuasin</v>
      </c>
    </row>
    <row r="103" spans="1:3" x14ac:dyDescent="0.25">
      <c r="A103" t="s">
        <v>87</v>
      </c>
      <c r="B103">
        <v>1.697588318559587</v>
      </c>
      <c r="C103" t="str">
        <f>VLOOKUP(A103,'[2]Well Info'!$A$14:$D$536,4,0)</f>
        <v>Musi Banyuasin</v>
      </c>
    </row>
    <row r="104" spans="1:3" x14ac:dyDescent="0.25">
      <c r="A104" t="s">
        <v>88</v>
      </c>
      <c r="B104">
        <v>184.05268052912714</v>
      </c>
      <c r="C104" t="str">
        <f>VLOOKUP(A104,'[2]Well Info'!$A$14:$D$536,4,0)</f>
        <v>Musi Banyuasin</v>
      </c>
    </row>
    <row r="105" spans="1:3" x14ac:dyDescent="0.25">
      <c r="A105" t="s">
        <v>89</v>
      </c>
      <c r="B105">
        <v>2971.081075069817</v>
      </c>
      <c r="C105" t="str">
        <f>VLOOKUP(A105,'[2]Well Info'!$A$14:$D$536,4,0)</f>
        <v>Musi Banyuasin</v>
      </c>
    </row>
    <row r="106" spans="1:3" x14ac:dyDescent="0.25">
      <c r="A106" t="s">
        <v>90</v>
      </c>
      <c r="B106">
        <v>1085.4202906967839</v>
      </c>
      <c r="C106" t="str">
        <f>VLOOKUP(A106,'[2]Well Info'!$A$14:$D$536,4,0)</f>
        <v>Musi Banyuasin</v>
      </c>
    </row>
    <row r="107" spans="1:3" x14ac:dyDescent="0.25">
      <c r="A107" t="s">
        <v>91</v>
      </c>
      <c r="B107">
        <v>1006.3835058346987</v>
      </c>
      <c r="C107" t="str">
        <f>VLOOKUP(A107,'[2]Well Info'!$A$14:$D$536,4,0)</f>
        <v>Musi Banyuasin</v>
      </c>
    </row>
    <row r="108" spans="1:3" x14ac:dyDescent="0.25">
      <c r="A108" t="s">
        <v>92</v>
      </c>
      <c r="B108">
        <v>1.9533892980685665</v>
      </c>
      <c r="C108" t="str">
        <f>VLOOKUP(A108,'[2]Well Info'!$A$14:$D$536,4,0)</f>
        <v>Musi Banyuasin</v>
      </c>
    </row>
    <row r="109" spans="1:3" x14ac:dyDescent="0.25">
      <c r="A109" t="s">
        <v>93</v>
      </c>
      <c r="B109">
        <v>14.758941363184721</v>
      </c>
      <c r="C109" t="str">
        <f>VLOOKUP(A109,'[2]Well Info'!$A$14:$D$536,4,0)</f>
        <v>Musi Banyuasin</v>
      </c>
    </row>
    <row r="110" spans="1:3" x14ac:dyDescent="0.25">
      <c r="A110" t="s">
        <v>94</v>
      </c>
      <c r="B110">
        <v>3362.6172682439519</v>
      </c>
      <c r="C110" t="str">
        <f>VLOOKUP(A110,'[2]Well Info'!$A$14:$D$536,4,0)</f>
        <v>Musi Banyuasin</v>
      </c>
    </row>
    <row r="111" spans="1:3" x14ac:dyDescent="0.25">
      <c r="A111" t="s">
        <v>95</v>
      </c>
      <c r="B111">
        <v>461.97656899321589</v>
      </c>
      <c r="C111" t="str">
        <f>VLOOKUP(A111,'[2]Well Info'!$A$14:$D$536,4,0)</f>
        <v>Musi Banyuasin</v>
      </c>
    </row>
    <row r="112" spans="1:3" x14ac:dyDescent="0.25">
      <c r="A112" t="s">
        <v>96</v>
      </c>
      <c r="B112">
        <v>1.8138614910636683</v>
      </c>
      <c r="C112" t="str">
        <f>VLOOKUP(A112,'[2]Well Info'!$A$14:$D$536,4,0)</f>
        <v>Musi Banyuasin</v>
      </c>
    </row>
    <row r="113" spans="1:3" x14ac:dyDescent="0.25">
      <c r="A113" t="s">
        <v>97</v>
      </c>
      <c r="B113">
        <v>21.20822666474443</v>
      </c>
      <c r="C113" t="str">
        <f>VLOOKUP(A113,'[2]Well Info'!$A$14:$D$536,4,0)</f>
        <v>Musi Banyuasin</v>
      </c>
    </row>
    <row r="114" spans="1:3" x14ac:dyDescent="0.25">
      <c r="A114" t="s">
        <v>98</v>
      </c>
      <c r="B114">
        <v>1691.1394333377611</v>
      </c>
      <c r="C114" t="str">
        <f>VLOOKUP(A114,'[2]Well Info'!$A$14:$D$536,4,0)</f>
        <v>Musi Banyuasin</v>
      </c>
    </row>
    <row r="115" spans="1:3" x14ac:dyDescent="0.25">
      <c r="A115" t="s">
        <v>99</v>
      </c>
      <c r="B115">
        <v>2001.6487492037043</v>
      </c>
      <c r="C115" t="str">
        <f>VLOOKUP(A115,'[2]Well Info'!$A$14:$D$536,4,0)</f>
        <v>Musi Banyuasin</v>
      </c>
    </row>
    <row r="116" spans="1:3" x14ac:dyDescent="0.25">
      <c r="A116" t="s">
        <v>100</v>
      </c>
      <c r="B116">
        <v>0.34106797267863859</v>
      </c>
      <c r="C116" t="str">
        <f>VLOOKUP(A116,'[2]Well Info'!$A$14:$D$536,4,0)</f>
        <v>Musi Banyuasin</v>
      </c>
    </row>
    <row r="117" spans="1:3" x14ac:dyDescent="0.25">
      <c r="A117" t="s">
        <v>101</v>
      </c>
      <c r="B117">
        <v>11.007193663719697</v>
      </c>
      <c r="C117" t="str">
        <f>VLOOKUP(A117,'[2]Well Info'!$A$14:$D$536,4,0)</f>
        <v>Musi Banyuasin</v>
      </c>
    </row>
    <row r="118" spans="1:3" x14ac:dyDescent="0.25">
      <c r="A118" t="s">
        <v>102</v>
      </c>
      <c r="B118">
        <v>23.864169310562104</v>
      </c>
      <c r="C118" t="str">
        <f>VLOOKUP(A118,'[2]Well Info'!$A$14:$D$536,4,0)</f>
        <v>Musi Banyuasin</v>
      </c>
    </row>
    <row r="119" spans="1:3" x14ac:dyDescent="0.25">
      <c r="A119" t="s">
        <v>103</v>
      </c>
      <c r="B119">
        <v>2667.0275216296159</v>
      </c>
      <c r="C119" t="str">
        <f>VLOOKUP(A119,'[2]Well Info'!$A$14:$D$536,4,0)</f>
        <v>Musi Banyuasin</v>
      </c>
    </row>
    <row r="120" spans="1:3" x14ac:dyDescent="0.25">
      <c r="A120" t="s">
        <v>104</v>
      </c>
      <c r="B120">
        <v>525.55473971844754</v>
      </c>
      <c r="C120" t="str">
        <f>VLOOKUP(A120,'[2]Well Info'!$A$14:$D$536,4,0)</f>
        <v>Musi Banyuasin</v>
      </c>
    </row>
    <row r="121" spans="1:3" x14ac:dyDescent="0.25">
      <c r="A121" t="s">
        <v>105</v>
      </c>
      <c r="B121">
        <v>130.72205207392179</v>
      </c>
      <c r="C121" t="str">
        <f>VLOOKUP(A121,'[2]Well Info'!$A$14:$D$536,4,0)</f>
        <v>Musi Banyuasin</v>
      </c>
    </row>
    <row r="122" spans="1:3" x14ac:dyDescent="0.25">
      <c r="A122" t="s">
        <v>106</v>
      </c>
      <c r="B122">
        <v>2611.6006212340726</v>
      </c>
      <c r="C122" t="str">
        <f>VLOOKUP(A122,'[2]Well Info'!$A$14:$D$536,4,0)</f>
        <v>Musi Banyuasin</v>
      </c>
    </row>
    <row r="123" spans="1:3" x14ac:dyDescent="0.25">
      <c r="A123" t="s">
        <v>107</v>
      </c>
      <c r="B123">
        <v>2423.9359250198499</v>
      </c>
      <c r="C123" t="str">
        <f>VLOOKUP(A123,'[2]Well Info'!$A$14:$D$536,4,0)</f>
        <v>Musi Banyuasin</v>
      </c>
    </row>
    <row r="124" spans="1:3" x14ac:dyDescent="0.25">
      <c r="A124" t="s">
        <v>108</v>
      </c>
      <c r="B124">
        <v>194.22270735081742</v>
      </c>
      <c r="C124" t="str">
        <f>VLOOKUP(A124,'[2]Well Info'!$A$14:$D$536,4,0)</f>
        <v>Musi Banyuasin</v>
      </c>
    </row>
    <row r="125" spans="1:3" x14ac:dyDescent="0.25">
      <c r="A125" t="s">
        <v>109</v>
      </c>
      <c r="B125">
        <v>2541.5657178897459</v>
      </c>
      <c r="C125" t="str">
        <f>VLOOKUP(A125,'[2]Well Info'!$A$14:$D$536,4,0)</f>
        <v>Musi Banyuasin</v>
      </c>
    </row>
    <row r="126" spans="1:3" x14ac:dyDescent="0.25">
      <c r="A126" t="s">
        <v>110</v>
      </c>
      <c r="B126">
        <v>897.69090409017656</v>
      </c>
      <c r="C126" t="str">
        <f>VLOOKUP(A126,'[2]Well Info'!$A$14:$D$536,4,0)</f>
        <v>Musi Banyuasin</v>
      </c>
    </row>
    <row r="127" spans="1:3" x14ac:dyDescent="0.25">
      <c r="A127" t="s">
        <v>111</v>
      </c>
      <c r="B127">
        <v>26.135208580917379</v>
      </c>
      <c r="C127" t="str">
        <f>VLOOKUP(A127,'[2]Well Info'!$A$14:$D$536,4,0)</f>
        <v>Musi Banyuasin</v>
      </c>
    </row>
    <row r="128" spans="1:3" x14ac:dyDescent="0.25">
      <c r="A128" t="s">
        <v>112</v>
      </c>
      <c r="B128">
        <v>0.40308033134748189</v>
      </c>
      <c r="C128" t="str">
        <f>VLOOKUP(A128,'[2]Well Info'!$A$14:$D$536,4,0)</f>
        <v>Musi Banyuasin</v>
      </c>
    </row>
    <row r="129" spans="1:3" x14ac:dyDescent="0.25">
      <c r="A129" t="s">
        <v>113</v>
      </c>
      <c r="B129">
        <v>447.4811801543737</v>
      </c>
      <c r="C129" t="str">
        <f>VLOOKUP(A129,'[2]Well Info'!$A$14:$D$536,4,0)</f>
        <v>Musi Banyuasin</v>
      </c>
    </row>
    <row r="130" spans="1:3" x14ac:dyDescent="0.25">
      <c r="A130" t="s">
        <v>114</v>
      </c>
      <c r="B130">
        <v>1098.458915878557</v>
      </c>
      <c r="C130" t="str">
        <f>VLOOKUP(A130,'[2]Well Info'!$A$14:$D$536,4,0)</f>
        <v>Musi Banyuasin</v>
      </c>
    </row>
    <row r="131" spans="1:3" x14ac:dyDescent="0.25">
      <c r="A131" t="s">
        <v>115</v>
      </c>
      <c r="B131">
        <v>2508.3378957960458</v>
      </c>
      <c r="C131" t="str">
        <f>VLOOKUP(A131,'[2]Well Info'!$A$14:$D$536,4,0)</f>
        <v>Musi Banyuasin</v>
      </c>
    </row>
    <row r="132" spans="1:3" x14ac:dyDescent="0.25">
      <c r="A132" t="s">
        <v>116</v>
      </c>
      <c r="B132">
        <v>1091.3317454788071</v>
      </c>
      <c r="C132" t="str">
        <f>VLOOKUP(A132,'[2]Well Info'!$A$14:$D$536,4,0)</f>
        <v>Musi Banyuasin</v>
      </c>
    </row>
    <row r="133" spans="1:3" x14ac:dyDescent="0.25">
      <c r="A133" t="s">
        <v>117</v>
      </c>
      <c r="B133">
        <v>215.17391612686393</v>
      </c>
      <c r="C133" t="str">
        <f>VLOOKUP(A133,'[2]Well Info'!$A$14:$D$536,4,0)</f>
        <v>Musi Banyuasin</v>
      </c>
    </row>
    <row r="134" spans="1:3" x14ac:dyDescent="0.25">
      <c r="A134" t="s">
        <v>118</v>
      </c>
      <c r="B134">
        <v>3404.7988180920033</v>
      </c>
      <c r="C134" t="str">
        <f>VLOOKUP(A134,'[2]Well Info'!$A$14:$D$536,4,0)</f>
        <v>Musi Banyuasin</v>
      </c>
    </row>
    <row r="135" spans="1:3" x14ac:dyDescent="0.25">
      <c r="A135" t="s">
        <v>119</v>
      </c>
      <c r="B135">
        <v>1830.6348338842568</v>
      </c>
      <c r="C135" t="str">
        <f>VLOOKUP(A135,'[2]Well Info'!$A$14:$D$536,4,0)</f>
        <v>Musi Banyuasin</v>
      </c>
    </row>
    <row r="136" spans="1:3" x14ac:dyDescent="0.25">
      <c r="A136" t="s">
        <v>120</v>
      </c>
      <c r="B136">
        <v>1864.71162517212</v>
      </c>
      <c r="C136" t="str">
        <f>VLOOKUP(A136,'[2]Well Info'!$A$14:$D$536,4,0)</f>
        <v>Musi Banyuasin</v>
      </c>
    </row>
    <row r="137" spans="1:3" x14ac:dyDescent="0.25">
      <c r="A137" t="s">
        <v>121</v>
      </c>
      <c r="B137">
        <v>2788.3078045189645</v>
      </c>
      <c r="C137" t="str">
        <f>VLOOKUP(A137,'[2]Well Info'!$A$14:$D$536,4,0)</f>
        <v>Musi Banyuasin</v>
      </c>
    </row>
    <row r="138" spans="1:3" x14ac:dyDescent="0.25">
      <c r="A138" t="s">
        <v>122</v>
      </c>
      <c r="B138">
        <v>1414.541909209652</v>
      </c>
      <c r="C138" t="str">
        <f>VLOOKUP(A138,'[2]Well Info'!$A$14:$D$536,4,0)</f>
        <v>Musi Banyuasin</v>
      </c>
    </row>
    <row r="139" spans="1:3" x14ac:dyDescent="0.25">
      <c r="A139" t="s">
        <v>123</v>
      </c>
      <c r="B139">
        <v>2106.7546140510321</v>
      </c>
      <c r="C139" t="str">
        <f>VLOOKUP(A139,'[2]Well Info'!$A$14:$D$536,4,0)</f>
        <v>Musi Banyuasin</v>
      </c>
    </row>
    <row r="140" spans="1:3" x14ac:dyDescent="0.25">
      <c r="A140" t="s">
        <v>124</v>
      </c>
      <c r="B140">
        <v>1072.2976871119822</v>
      </c>
      <c r="C140" t="str">
        <f>VLOOKUP(A140,'[2]Well Info'!$A$14:$D$536,4,0)</f>
        <v>Musi Banyuasin</v>
      </c>
    </row>
    <row r="141" spans="1:3" x14ac:dyDescent="0.25">
      <c r="A141" t="s">
        <v>125</v>
      </c>
      <c r="B141">
        <v>2156.8658496517087</v>
      </c>
      <c r="C141" t="str">
        <f>VLOOKUP(A141,'[2]Well Info'!$A$14:$D$536,4,0)</f>
        <v>Musi Banyuasin</v>
      </c>
    </row>
    <row r="142" spans="1:3" x14ac:dyDescent="0.25">
      <c r="A142" t="s">
        <v>126</v>
      </c>
      <c r="B142">
        <v>3231.8573177837893</v>
      </c>
      <c r="C142" t="str">
        <f>VLOOKUP(A142,'[2]Well Info'!$A$14:$D$536,4,0)</f>
        <v>Musi Banyuasin</v>
      </c>
    </row>
    <row r="143" spans="1:3" x14ac:dyDescent="0.25">
      <c r="A143" t="s">
        <v>127</v>
      </c>
      <c r="B143">
        <v>0.18603707600653013</v>
      </c>
      <c r="C143" t="str">
        <f>VLOOKUP(A143,'[2]Well Info'!$A$14:$D$536,4,0)</f>
        <v>Musi Banyuasin</v>
      </c>
    </row>
    <row r="144" spans="1:3" x14ac:dyDescent="0.25">
      <c r="A144" t="s">
        <v>128</v>
      </c>
      <c r="B144">
        <v>1779.1345702091162</v>
      </c>
      <c r="C144" t="str">
        <f>VLOOKUP(A144,'[2]Well Info'!$A$14:$D$536,4,0)</f>
        <v>Musi Banyuasin</v>
      </c>
    </row>
    <row r="145" spans="1:3" x14ac:dyDescent="0.25">
      <c r="A145" t="s">
        <v>129</v>
      </c>
      <c r="B145">
        <v>208.36152512731377</v>
      </c>
      <c r="C145" t="str">
        <f>VLOOKUP(A145,'[2]Well Info'!$A$14:$D$536,4,0)</f>
        <v>Musi Banyuasin</v>
      </c>
    </row>
    <row r="146" spans="1:3" x14ac:dyDescent="0.25">
      <c r="A146" t="s">
        <v>130</v>
      </c>
      <c r="B146">
        <v>30.309040399063882</v>
      </c>
      <c r="C146" t="str">
        <f>VLOOKUP(A146,'[2]Well Info'!$A$14:$D$536,4,0)</f>
        <v>Musi Banyuasin</v>
      </c>
    </row>
    <row r="147" spans="1:3" x14ac:dyDescent="0.25">
      <c r="A147" t="s">
        <v>131</v>
      </c>
      <c r="B147">
        <v>4259.6675913370746</v>
      </c>
      <c r="C147" t="str">
        <f>VLOOKUP(A147,'[2]Well Info'!$A$14:$D$536,4,0)</f>
        <v>Musi Banyuasin</v>
      </c>
    </row>
    <row r="148" spans="1:3" x14ac:dyDescent="0.25">
      <c r="A148" t="s">
        <v>132</v>
      </c>
      <c r="B148">
        <v>3643.8860833306517</v>
      </c>
      <c r="C148" t="str">
        <f>VLOOKUP(A148,'[2]Well Info'!$A$14:$D$536,4,0)</f>
        <v>Musi Banyuasin</v>
      </c>
    </row>
    <row r="149" spans="1:3" x14ac:dyDescent="0.25">
      <c r="A149" t="s">
        <v>133</v>
      </c>
      <c r="B149">
        <v>337.3472311585079</v>
      </c>
      <c r="C149" t="str">
        <f>VLOOKUP(A149,'[2]Well Info'!$A$14:$D$536,4,0)</f>
        <v>Musi Banyuasin</v>
      </c>
    </row>
    <row r="150" spans="1:3" x14ac:dyDescent="0.25">
      <c r="A150" t="s">
        <v>134</v>
      </c>
      <c r="B150">
        <v>3197.7492077542997</v>
      </c>
      <c r="C150" t="str">
        <f>VLOOKUP(A150,'[2]Well Info'!$A$14:$D$536,4,0)</f>
        <v>Musi Banyuasin</v>
      </c>
    </row>
    <row r="151" spans="1:3" x14ac:dyDescent="0.25">
      <c r="A151" t="s">
        <v>135</v>
      </c>
      <c r="B151">
        <v>87.89951781508536</v>
      </c>
      <c r="C151" t="str">
        <f>VLOOKUP(A151,'[2]Well Info'!$A$14:$D$536,4,0)</f>
        <v>Musi Banyuasin</v>
      </c>
    </row>
    <row r="152" spans="1:3" x14ac:dyDescent="0.25">
      <c r="A152" t="s">
        <v>136</v>
      </c>
      <c r="B152">
        <v>1491.7693001376958</v>
      </c>
      <c r="C152" t="str">
        <f>VLOOKUP(A152,'[2]Well Info'!$A$14:$D$536,4,0)</f>
        <v>Musi Banyuasin</v>
      </c>
    </row>
    <row r="153" spans="1:3" x14ac:dyDescent="0.25">
      <c r="A153" t="s">
        <v>137</v>
      </c>
      <c r="B153">
        <v>1812.579035478424</v>
      </c>
      <c r="C153" t="str">
        <f>VLOOKUP(A153,'[2]Well Info'!$A$14:$D$536,4,0)</f>
        <v>Musi Banyuasin</v>
      </c>
    </row>
    <row r="154" spans="1:3" x14ac:dyDescent="0.25">
      <c r="A154" t="s">
        <v>138</v>
      </c>
      <c r="B154">
        <v>47.997565609684777</v>
      </c>
      <c r="C154" t="str">
        <f>VLOOKUP(A154,'[2]Well Info'!$A$14:$D$536,4,0)</f>
        <v>Musi Banyuasin</v>
      </c>
    </row>
    <row r="155" spans="1:3" x14ac:dyDescent="0.25">
      <c r="A155" t="s">
        <v>139</v>
      </c>
      <c r="B155">
        <v>11.554969498627816</v>
      </c>
      <c r="C155" t="str">
        <f>VLOOKUP(A155,'[2]Well Info'!$A$14:$D$536,4,0)</f>
        <v>Musi Banyuasin</v>
      </c>
    </row>
    <row r="156" spans="1:3" x14ac:dyDescent="0.25">
      <c r="A156" t="s">
        <v>140</v>
      </c>
      <c r="B156">
        <v>2.0577650995022299</v>
      </c>
      <c r="C156" t="str">
        <f>VLOOKUP(A156,'[2]Well Info'!$A$14:$D$536,4,0)</f>
        <v>Musi Banyuasin</v>
      </c>
    </row>
    <row r="157" spans="1:3" x14ac:dyDescent="0.25">
      <c r="A157" t="s">
        <v>141</v>
      </c>
      <c r="B157">
        <v>2929.5655312858735</v>
      </c>
      <c r="C157" t="str">
        <f>VLOOKUP(A157,'[2]Well Info'!$A$14:$D$536,4,0)</f>
        <v>Musi Banyuasin</v>
      </c>
    </row>
    <row r="158" spans="1:3" x14ac:dyDescent="0.25">
      <c r="A158" t="s">
        <v>142</v>
      </c>
      <c r="B158">
        <v>227.70938103199285</v>
      </c>
      <c r="C158" t="str">
        <f>VLOOKUP(A158,'[2]Well Info'!$A$14:$D$536,4,0)</f>
        <v>Musi Banyuasin</v>
      </c>
    </row>
    <row r="159" spans="1:3" x14ac:dyDescent="0.25">
      <c r="A159" t="s">
        <v>143</v>
      </c>
      <c r="B159">
        <v>41.960362433472859</v>
      </c>
      <c r="C159" t="str">
        <f>VLOOKUP(A159,'[2]Well Info'!$A$14:$D$536,4,0)</f>
        <v>Musi Banyuasin</v>
      </c>
    </row>
    <row r="160" spans="1:3" x14ac:dyDescent="0.25">
      <c r="A160" t="s">
        <v>144</v>
      </c>
      <c r="B160">
        <v>3586.767619984033</v>
      </c>
      <c r="C160" t="str">
        <f>VLOOKUP(A160,'[2]Well Info'!$A$14:$D$536,4,0)</f>
        <v>Musi Banyuasin</v>
      </c>
    </row>
    <row r="161" spans="1:3" x14ac:dyDescent="0.25">
      <c r="A161" t="s">
        <v>145</v>
      </c>
      <c r="B161">
        <v>3216.3988303388501</v>
      </c>
      <c r="C161" t="str">
        <f>VLOOKUP(A161,'[2]Well Info'!$A$14:$D$536,4,0)</f>
        <v>Musi Banyuasin</v>
      </c>
    </row>
    <row r="162" spans="1:3" x14ac:dyDescent="0.25">
      <c r="A162" t="s">
        <v>146</v>
      </c>
      <c r="B162">
        <v>1.1162224560391807</v>
      </c>
      <c r="C162" t="str">
        <f>VLOOKUP(A162,'[2]Well Info'!$A$14:$D$536,4,0)</f>
        <v>Musi Banyuasin</v>
      </c>
    </row>
    <row r="163" spans="1:3" x14ac:dyDescent="0.25">
      <c r="A163" t="s">
        <v>147</v>
      </c>
      <c r="B163">
        <v>0</v>
      </c>
      <c r="C163" t="str">
        <f>VLOOKUP(A163,'[2]Well Info'!$A$14:$D$536,4,0)</f>
        <v>Musi Banyuasin</v>
      </c>
    </row>
    <row r="164" spans="1:3" x14ac:dyDescent="0.25">
      <c r="A164" t="s">
        <v>148</v>
      </c>
      <c r="B164">
        <v>2303.5394507679434</v>
      </c>
      <c r="C164" t="str">
        <f>VLOOKUP(A164,'[2]Well Info'!$A$14:$D$536,4,0)</f>
        <v>Musi Banyuasin</v>
      </c>
    </row>
    <row r="165" spans="1:3" x14ac:dyDescent="0.25">
      <c r="A165" t="s">
        <v>149</v>
      </c>
      <c r="B165">
        <v>2255.2924654504964</v>
      </c>
      <c r="C165" t="str">
        <f>VLOOKUP(A165,'[2]Well Info'!$A$14:$D$536,4,0)</f>
        <v>Musi Banyuasin</v>
      </c>
    </row>
    <row r="166" spans="1:3" x14ac:dyDescent="0.25">
      <c r="A166" t="s">
        <v>150</v>
      </c>
      <c r="B166">
        <v>2216.8779196757414</v>
      </c>
      <c r="C166" t="str">
        <f>VLOOKUP(A166,'[2]Well Info'!$A$14:$D$536,4,0)</f>
        <v>Musi Banyuasin</v>
      </c>
    </row>
    <row r="167" spans="1:3" x14ac:dyDescent="0.25">
      <c r="A167" t="s">
        <v>151</v>
      </c>
      <c r="B167">
        <v>2802.4453845487851</v>
      </c>
      <c r="C167" t="str">
        <f>VLOOKUP(A167,'[2]Well Info'!$A$14:$D$536,4,0)</f>
        <v>Musi Banyuasin</v>
      </c>
    </row>
    <row r="168" spans="1:3" x14ac:dyDescent="0.25">
      <c r="A168" t="s">
        <v>152</v>
      </c>
      <c r="B168">
        <v>410.3655332419043</v>
      </c>
      <c r="C168" t="str">
        <f>VLOOKUP(A168,'[2]Well Info'!$A$14:$D$536,4,0)</f>
        <v>Musi Banyuasin</v>
      </c>
    </row>
    <row r="169" spans="1:3" x14ac:dyDescent="0.25">
      <c r="A169" t="s">
        <v>153</v>
      </c>
      <c r="B169">
        <v>2640.2235547694254</v>
      </c>
      <c r="C169" t="str">
        <f>VLOOKUP(A169,'[2]Well Info'!$A$14:$D$536,4,0)</f>
        <v>Musi Banyuasin</v>
      </c>
    </row>
    <row r="170" spans="1:3" x14ac:dyDescent="0.25">
      <c r="A170" t="s">
        <v>154</v>
      </c>
      <c r="B170">
        <v>33.486673681175425</v>
      </c>
      <c r="C170" t="str">
        <f>VLOOKUP(A170,'[2]Well Info'!$A$14:$D$536,4,0)</f>
        <v>Musi Banyuasin</v>
      </c>
    </row>
    <row r="171" spans="1:3" x14ac:dyDescent="0.25">
      <c r="A171" t="s">
        <v>155</v>
      </c>
      <c r="B171">
        <v>80.78747042925572</v>
      </c>
      <c r="C171" t="str">
        <f>VLOOKUP(A171,'[2]Well Info'!$A$14:$D$536,4,0)</f>
        <v>Musi Banyuasin</v>
      </c>
    </row>
    <row r="172" spans="1:3" x14ac:dyDescent="0.25">
      <c r="A172" t="s">
        <v>156</v>
      </c>
      <c r="B172">
        <v>692.9245329541975</v>
      </c>
      <c r="C172" t="str">
        <f>VLOOKUP(A172,'[2]Well Info'!$A$14:$D$536,4,0)</f>
        <v>Musi Banyuasin</v>
      </c>
    </row>
    <row r="173" spans="1:3" x14ac:dyDescent="0.25">
      <c r="A173" t="s">
        <v>157</v>
      </c>
      <c r="B173">
        <v>660.68877107179094</v>
      </c>
      <c r="C173" t="str">
        <f>VLOOKUP(A173,'[2]Well Info'!$A$14:$D$536,4,0)</f>
        <v>Musi Banyuasin</v>
      </c>
    </row>
    <row r="174" spans="1:3" x14ac:dyDescent="0.25">
      <c r="A174" t="s">
        <v>158</v>
      </c>
      <c r="B174">
        <v>479.97565609684767</v>
      </c>
      <c r="C174" t="str">
        <f>VLOOKUP(A174,'[2]Well Info'!$A$14:$D$536,4,0)</f>
        <v>Musi Banyuasin</v>
      </c>
    </row>
    <row r="175" spans="1:3" x14ac:dyDescent="0.25">
      <c r="A175" t="s">
        <v>159</v>
      </c>
      <c r="B175">
        <v>1830.4371944959835</v>
      </c>
      <c r="C175" t="str">
        <f>VLOOKUP(A175,'[2]Well Info'!$A$14:$D$536,4,0)</f>
        <v>Musi Banyuasin</v>
      </c>
    </row>
    <row r="176" spans="1:3" x14ac:dyDescent="0.25">
      <c r="A176" t="s">
        <v>160</v>
      </c>
      <c r="B176">
        <v>1224.2993050681011</v>
      </c>
      <c r="C176" t="str">
        <f>VLOOKUP(A176,'[2]Well Info'!$A$14:$D$536,4,0)</f>
        <v>Musi Banyuasin</v>
      </c>
    </row>
    <row r="177" spans="1:3" x14ac:dyDescent="0.25">
      <c r="A177" t="s">
        <v>161</v>
      </c>
      <c r="B177">
        <v>710.72364270361379</v>
      </c>
      <c r="C177" t="str">
        <f>VLOOKUP(A177,'[2]Well Info'!$A$14:$D$536,4,0)</f>
        <v>Musi Banyuasin</v>
      </c>
    </row>
    <row r="178" spans="1:3" x14ac:dyDescent="0.25">
      <c r="A178" t="s">
        <v>162</v>
      </c>
      <c r="B178">
        <v>3317.3302478286923</v>
      </c>
      <c r="C178" t="str">
        <f>VLOOKUP(A178,'[2]Well Info'!$A$14:$D$536,4,0)</f>
        <v>Musi Banyuasin</v>
      </c>
    </row>
    <row r="179" spans="1:3" x14ac:dyDescent="0.25">
      <c r="A179" t="s">
        <v>163</v>
      </c>
      <c r="B179">
        <v>1974.5975247333106</v>
      </c>
      <c r="C179" t="str">
        <f>VLOOKUP(A179,'[2]Well Info'!$A$14:$D$536,4,0)</f>
        <v>Musi Banyuasin</v>
      </c>
    </row>
    <row r="180" spans="1:3" x14ac:dyDescent="0.25">
      <c r="A180" t="s">
        <v>164</v>
      </c>
      <c r="B180">
        <v>459.85296702284387</v>
      </c>
      <c r="C180" t="str">
        <f>VLOOKUP(A180,'[2]Well Info'!$A$14:$D$536,4,0)</f>
        <v>Musi Banyuasin</v>
      </c>
    </row>
    <row r="181" spans="1:3" x14ac:dyDescent="0.25">
      <c r="A181" t="s">
        <v>165</v>
      </c>
      <c r="B181">
        <v>1004.1288865033995</v>
      </c>
      <c r="C181" t="str">
        <f>VLOOKUP(A181,'[2]Well Info'!$A$14:$D$536,4,0)</f>
        <v>Musi Banyuasin</v>
      </c>
    </row>
    <row r="182" spans="1:3" x14ac:dyDescent="0.25">
      <c r="A182" t="s">
        <v>166</v>
      </c>
      <c r="B182">
        <v>2359.4983580224043</v>
      </c>
      <c r="C182" t="str">
        <f>VLOOKUP(A182,'[2]Well Info'!$A$14:$D$536,4,0)</f>
        <v>Musi Banyuasin</v>
      </c>
    </row>
    <row r="183" spans="1:3" x14ac:dyDescent="0.25">
      <c r="A183" t="s">
        <v>167</v>
      </c>
      <c r="B183">
        <v>0.55506895504726128</v>
      </c>
      <c r="C183" t="str">
        <f>VLOOKUP(A183,'[2]Well Info'!$A$14:$D$536,4,0)</f>
        <v>Musi Banyuasin</v>
      </c>
    </row>
    <row r="184" spans="1:3" x14ac:dyDescent="0.25">
      <c r="A184" t="s">
        <v>168</v>
      </c>
      <c r="B184">
        <v>4060.557243243863</v>
      </c>
      <c r="C184" t="str">
        <f>VLOOKUP(A184,'[2]Well Info'!$A$14:$D$536,4,0)</f>
        <v>Musi Banyuasin</v>
      </c>
    </row>
    <row r="185" spans="1:3" x14ac:dyDescent="0.25">
      <c r="A185" t="s">
        <v>169</v>
      </c>
      <c r="B185">
        <v>5.2090381281828435</v>
      </c>
      <c r="C185" t="str">
        <f>VLOOKUP(A185,'[2]Well Info'!$A$14:$D$536,4,0)</f>
        <v>Musi Banyuasin</v>
      </c>
    </row>
    <row r="186" spans="1:3" x14ac:dyDescent="0.25">
      <c r="A186" t="s">
        <v>170</v>
      </c>
      <c r="B186">
        <v>608.56565826677809</v>
      </c>
      <c r="C186" t="str">
        <f>VLOOKUP(A186,'[2]Well Info'!$A$14:$D$536,4,0)</f>
        <v>Musi Banyuasin</v>
      </c>
    </row>
    <row r="187" spans="1:3" x14ac:dyDescent="0.25">
      <c r="A187" t="s">
        <v>171</v>
      </c>
      <c r="B187">
        <v>4670.4657941406058</v>
      </c>
      <c r="C187" t="str">
        <f>VLOOKUP(A187,'[2]Well Info'!$A$14:$D$536,4,0)</f>
        <v>Musi Banyuasin</v>
      </c>
    </row>
    <row r="188" spans="1:3" x14ac:dyDescent="0.25">
      <c r="A188" t="s">
        <v>172</v>
      </c>
      <c r="B188">
        <v>3265.8901711484364</v>
      </c>
      <c r="C188" t="str">
        <f>VLOOKUP(A188,'[2]Well Info'!$A$14:$D$536,4,0)</f>
        <v>Musi Banyuasin</v>
      </c>
    </row>
    <row r="189" spans="1:3" x14ac:dyDescent="0.25">
      <c r="A189" t="s">
        <v>173</v>
      </c>
      <c r="B189">
        <v>957.19226233259849</v>
      </c>
      <c r="C189" t="str">
        <f>VLOOKUP(A189,'[2]Well Info'!$A$14:$D$536,4,0)</f>
        <v>Musi Banyuasin</v>
      </c>
    </row>
    <row r="190" spans="1:3" x14ac:dyDescent="0.25">
      <c r="A190" t="s">
        <v>174</v>
      </c>
      <c r="B190">
        <v>12.962583360455005</v>
      </c>
      <c r="C190" t="str">
        <f>VLOOKUP(A190,'[2]Well Info'!$A$14:$D$536,4,0)</f>
        <v>Musi Banyuasin</v>
      </c>
    </row>
    <row r="191" spans="1:3" x14ac:dyDescent="0.25">
      <c r="A191" t="s">
        <v>175</v>
      </c>
      <c r="B191">
        <v>3464.0103552415912</v>
      </c>
      <c r="C191" t="str">
        <f>VLOOKUP(A191,'[2]Well Info'!$A$14:$D$536,4,0)</f>
        <v>Musi Banyuasin</v>
      </c>
    </row>
    <row r="192" spans="1:3" x14ac:dyDescent="0.25">
      <c r="A192" t="s">
        <v>176</v>
      </c>
      <c r="B192">
        <v>1851.4409804169879</v>
      </c>
      <c r="C192" t="str">
        <f>VLOOKUP(A192,'[2]Well Info'!$A$14:$D$536,4,0)</f>
        <v>Musi Banyuasin</v>
      </c>
    </row>
    <row r="193" spans="1:3" x14ac:dyDescent="0.25">
      <c r="A193" t="s">
        <v>177</v>
      </c>
      <c r="B193">
        <v>3700.6581576441367</v>
      </c>
      <c r="C193" t="str">
        <f>VLOOKUP(A193,'[2]Well Info'!$A$14:$D$536,4,0)</f>
        <v>Musi Banyuasin</v>
      </c>
    </row>
    <row r="194" spans="1:3" x14ac:dyDescent="0.25">
      <c r="A194" t="s">
        <v>178</v>
      </c>
      <c r="B194">
        <v>10.334189538276075</v>
      </c>
      <c r="C194" t="str">
        <f>VLOOKUP(A194,'[2]Well Info'!$A$14:$D$536,4,0)</f>
        <v>Musi Banyuasin</v>
      </c>
    </row>
    <row r="195" spans="1:3" x14ac:dyDescent="0.25">
      <c r="A195" t="s">
        <v>179</v>
      </c>
      <c r="B195">
        <v>2299.7385699432257</v>
      </c>
      <c r="C195" t="str">
        <f>VLOOKUP(A195,'[2]Well Info'!$A$14:$D$536,4,0)</f>
        <v>Musi Banyuasin</v>
      </c>
    </row>
    <row r="196" spans="1:3" x14ac:dyDescent="0.25">
      <c r="A196" t="s">
        <v>180</v>
      </c>
      <c r="B196">
        <v>2437.7547931990921</v>
      </c>
      <c r="C196" t="str">
        <f>VLOOKUP(A196,'[2]Well Info'!$A$14:$D$536,4,0)</f>
        <v>Musi Banyuasin</v>
      </c>
    </row>
    <row r="197" spans="1:3" x14ac:dyDescent="0.25">
      <c r="A197" t="s">
        <v>181</v>
      </c>
      <c r="B197">
        <v>70.694088882481452</v>
      </c>
      <c r="C197" t="str">
        <f>VLOOKUP(A197,'[2]Well Info'!$A$14:$D$536,4,0)</f>
        <v>Musi Banyuasin</v>
      </c>
    </row>
    <row r="198" spans="1:3" x14ac:dyDescent="0.25">
      <c r="A198" t="s">
        <v>182</v>
      </c>
      <c r="B198">
        <v>27.161413096953392</v>
      </c>
      <c r="C198" t="str">
        <f>VLOOKUP(A198,'[2]Well Info'!$A$14:$D$536,4,0)</f>
        <v>Musi Banyuasin</v>
      </c>
    </row>
    <row r="199" spans="1:3" x14ac:dyDescent="0.25">
      <c r="A199" t="s">
        <v>183</v>
      </c>
      <c r="B199">
        <v>19.785489788996713</v>
      </c>
      <c r="C199" t="str">
        <f>VLOOKUP(A199,'[2]Well Info'!$A$14:$D$536,4,0)</f>
        <v>Musi Banyuasin</v>
      </c>
    </row>
    <row r="200" spans="1:3" x14ac:dyDescent="0.25">
      <c r="A200" t="s">
        <v>184</v>
      </c>
      <c r="B200">
        <v>57.547468844686641</v>
      </c>
      <c r="C200" t="str">
        <f>VLOOKUP(A200,'[2]Well Info'!$A$14:$D$536,4,0)</f>
        <v>Musi Banyuasin</v>
      </c>
    </row>
    <row r="201" spans="1:3" x14ac:dyDescent="0.25">
      <c r="A201" t="s">
        <v>185</v>
      </c>
      <c r="B201">
        <v>160.56509960356934</v>
      </c>
      <c r="C201" t="str">
        <f>VLOOKUP(A201,'[2]Well Info'!$A$14:$D$536,4,0)</f>
        <v>Musi Banyuasin</v>
      </c>
    </row>
    <row r="202" spans="1:3" x14ac:dyDescent="0.25">
      <c r="A202" t="s">
        <v>186</v>
      </c>
      <c r="B202">
        <v>4305.5260848099479</v>
      </c>
      <c r="C202" t="str">
        <f>VLOOKUP(A202,'[2]Well Info'!$A$14:$D$536,4,0)</f>
        <v>Musi Banyuasin</v>
      </c>
    </row>
    <row r="203" spans="1:3" x14ac:dyDescent="0.25">
      <c r="A203" t="s">
        <v>187</v>
      </c>
      <c r="B203">
        <v>386.02693271355002</v>
      </c>
      <c r="C203" t="str">
        <f>VLOOKUP(A203,'[2]Well Info'!$A$14:$D$536,4,0)</f>
        <v>Musi Banyuasin</v>
      </c>
    </row>
    <row r="204" spans="1:3" x14ac:dyDescent="0.25">
      <c r="A204" t="s">
        <v>188</v>
      </c>
      <c r="B204">
        <v>2901.1256175585381</v>
      </c>
      <c r="C204" t="str">
        <f>VLOOKUP(A204,'[2]Well Info'!$A$14:$D$536,4,0)</f>
        <v>Musi Banyuasin</v>
      </c>
    </row>
    <row r="205" spans="1:3" x14ac:dyDescent="0.25">
      <c r="A205" t="s">
        <v>189</v>
      </c>
      <c r="B205">
        <v>676.43956010391037</v>
      </c>
      <c r="C205" t="str">
        <f>VLOOKUP(A205,'[2]Well Info'!$A$14:$D$536,4,0)</f>
        <v>Musi Banyuasin</v>
      </c>
    </row>
    <row r="206" spans="1:3" x14ac:dyDescent="0.25">
      <c r="A206" t="s">
        <v>190</v>
      </c>
      <c r="B206">
        <v>1115.9677177714632</v>
      </c>
      <c r="C206" t="str">
        <f>VLOOKUP(A206,'[2]Well Info'!$A$14:$D$536,4,0)</f>
        <v>Musi Banyuasin</v>
      </c>
    </row>
    <row r="207" spans="1:3" x14ac:dyDescent="0.25">
      <c r="A207" t="s">
        <v>191</v>
      </c>
      <c r="B207">
        <v>535.7867788988068</v>
      </c>
      <c r="C207" t="str">
        <f>VLOOKUP(A207,'[2]Well Info'!$A$14:$D$536,4,0)</f>
        <v>Musi Banyuasin</v>
      </c>
    </row>
    <row r="208" spans="1:3" x14ac:dyDescent="0.25">
      <c r="A208" t="s">
        <v>192</v>
      </c>
      <c r="B208">
        <v>273.35047701226159</v>
      </c>
      <c r="C208" t="str">
        <f>VLOOKUP(A208,'[2]Well Info'!$A$14:$D$536,4,0)</f>
        <v>Musi Banyuasin</v>
      </c>
    </row>
    <row r="209" spans="1:3" x14ac:dyDescent="0.25">
      <c r="A209" t="s">
        <v>193</v>
      </c>
      <c r="B209">
        <v>1537.6135366025717</v>
      </c>
      <c r="C209" t="str">
        <f>VLOOKUP(A209,'[2]Well Info'!$A$14:$D$536,4,0)</f>
        <v>Musi Banyuasin</v>
      </c>
    </row>
    <row r="210" spans="1:3" x14ac:dyDescent="0.25">
      <c r="A210" t="s">
        <v>194</v>
      </c>
      <c r="B210">
        <v>41.23821851478084</v>
      </c>
      <c r="C210" t="str">
        <f>VLOOKUP(A210,'[2]Well Info'!$A$14:$D$536,4,0)</f>
        <v>Musi Banyuasin</v>
      </c>
    </row>
    <row r="211" spans="1:3" x14ac:dyDescent="0.25">
      <c r="A211" t="s">
        <v>195</v>
      </c>
      <c r="B211">
        <v>1586.448044009436</v>
      </c>
      <c r="C211" t="str">
        <f>VLOOKUP(A211,'[2]Well Info'!$A$14:$D$536,4,0)</f>
        <v>Musi Banyuasin</v>
      </c>
    </row>
    <row r="212" spans="1:3" x14ac:dyDescent="0.25">
      <c r="A212" t="s">
        <v>196</v>
      </c>
      <c r="B212">
        <v>0.14320041393210983</v>
      </c>
      <c r="C212" t="str">
        <f>VLOOKUP(A212,'[2]Well Info'!$A$14:$D$536,4,0)</f>
        <v>Musi Banyuasin</v>
      </c>
    </row>
    <row r="213" spans="1:3" x14ac:dyDescent="0.25">
      <c r="A213" t="s">
        <v>197</v>
      </c>
      <c r="B213">
        <v>2119.0108979004849</v>
      </c>
      <c r="C213" t="str">
        <f>VLOOKUP(A213,'[2]Well Info'!$A$14:$D$536,4,0)</f>
        <v>Musi Banyuasin</v>
      </c>
    </row>
    <row r="214" spans="1:3" x14ac:dyDescent="0.25">
      <c r="A214" t="s">
        <v>198</v>
      </c>
      <c r="B214">
        <v>3.4396855074540702</v>
      </c>
      <c r="C214" t="str">
        <f>VLOOKUP(A214,'[2]Well Info'!$A$14:$D$536,4,0)</f>
        <v>Musi Banyuasin</v>
      </c>
    </row>
    <row r="215" spans="1:3" x14ac:dyDescent="0.25">
      <c r="A215" t="s">
        <v>199</v>
      </c>
      <c r="B215">
        <v>2158.6899131759724</v>
      </c>
      <c r="C215" t="str">
        <f>VLOOKUP(A215,'[2]Well Info'!$A$14:$D$536,4,0)</f>
        <v>Musi Banyuasin</v>
      </c>
    </row>
    <row r="216" spans="1:3" x14ac:dyDescent="0.25">
      <c r="A216" t="s">
        <v>200</v>
      </c>
      <c r="B216">
        <v>26.973458972224574</v>
      </c>
      <c r="C216" t="str">
        <f>VLOOKUP(A216,'[2]Well Info'!$A$14:$D$536,4,0)</f>
        <v>Musi Banyuasin</v>
      </c>
    </row>
    <row r="217" spans="1:3" x14ac:dyDescent="0.25">
      <c r="A217" t="s">
        <v>201</v>
      </c>
      <c r="B217">
        <v>2882.9273665961491</v>
      </c>
      <c r="C217" t="str">
        <f>VLOOKUP(A217,'[2]Well Info'!$A$14:$D$536,4,0)</f>
        <v>Musi Banyuasin</v>
      </c>
    </row>
    <row r="218" spans="1:3" x14ac:dyDescent="0.25">
      <c r="A218" t="s">
        <v>202</v>
      </c>
      <c r="B218">
        <v>3024.4059740498406</v>
      </c>
      <c r="C218" t="str">
        <f>VLOOKUP(A218,'[2]Well Info'!$A$14:$D$536,4,0)</f>
        <v>Musi Banyuasin</v>
      </c>
    </row>
    <row r="219" spans="1:3" x14ac:dyDescent="0.25">
      <c r="A219" t="s">
        <v>203</v>
      </c>
      <c r="B219">
        <v>2821.9517162033412</v>
      </c>
      <c r="C219" t="str">
        <f>VLOOKUP(A219,'[2]Well Info'!$A$14:$D$536,4,0)</f>
        <v>Musi Banyuasin</v>
      </c>
    </row>
    <row r="220" spans="1:3" x14ac:dyDescent="0.25">
      <c r="A220" t="s">
        <v>204</v>
      </c>
      <c r="B220">
        <v>156.65362007056535</v>
      </c>
      <c r="C220" t="str">
        <f>VLOOKUP(A220,'[2]Well Info'!$A$14:$D$536,4,0)</f>
        <v>Musi Banyuasin</v>
      </c>
    </row>
    <row r="221" spans="1:3" x14ac:dyDescent="0.25">
      <c r="A221" t="s">
        <v>205</v>
      </c>
      <c r="B221">
        <v>2948.4863595866655</v>
      </c>
      <c r="C221" t="str">
        <f>VLOOKUP(A221,'[2]Well Info'!$A$14:$D$536,4,0)</f>
        <v>Musi Banyuasin</v>
      </c>
    </row>
    <row r="222" spans="1:3" x14ac:dyDescent="0.25">
      <c r="A222" t="s">
        <v>206</v>
      </c>
      <c r="B222">
        <v>2216.1365577603583</v>
      </c>
      <c r="C222" t="str">
        <f>VLOOKUP(A222,'[2]Well Info'!$A$14:$D$536,4,0)</f>
        <v>Musi Banyuasin</v>
      </c>
    </row>
    <row r="223" spans="1:3" x14ac:dyDescent="0.25">
      <c r="A223" t="s">
        <v>207</v>
      </c>
      <c r="B223">
        <v>1148.9029690576613</v>
      </c>
      <c r="C223" t="str">
        <f>VLOOKUP(A223,'[2]Well Info'!$A$14:$D$536,4,0)</f>
        <v>Musi Banyuasin</v>
      </c>
    </row>
    <row r="224" spans="1:3" x14ac:dyDescent="0.25">
      <c r="A224" t="s">
        <v>208</v>
      </c>
      <c r="B224">
        <v>1518.9216489281907</v>
      </c>
      <c r="C224" t="str">
        <f>VLOOKUP(A224,'[2]Well Info'!$A$14:$D$536,4,0)</f>
        <v>Musi Banyuasin</v>
      </c>
    </row>
    <row r="225" spans="1:3" x14ac:dyDescent="0.25">
      <c r="A225" t="s">
        <v>209</v>
      </c>
      <c r="B225">
        <v>2322.1810959293111</v>
      </c>
      <c r="C225" t="str">
        <f>VLOOKUP(A225,'[2]Well Info'!$A$14:$D$536,4,0)</f>
        <v>Musi Banyuasin</v>
      </c>
    </row>
    <row r="226" spans="1:3" x14ac:dyDescent="0.25">
      <c r="A226" t="s">
        <v>210</v>
      </c>
      <c r="B226">
        <v>2083.7237729008075</v>
      </c>
      <c r="C226" t="str">
        <f>VLOOKUP(A226,'[2]Well Info'!$A$14:$D$536,4,0)</f>
        <v>Musi Banyuasin</v>
      </c>
    </row>
    <row r="227" spans="1:3" x14ac:dyDescent="0.25">
      <c r="A227" t="s">
        <v>211</v>
      </c>
      <c r="B227">
        <v>2302.2449377797352</v>
      </c>
      <c r="C227" t="str">
        <f>VLOOKUP(A227,'[2]Well Info'!$A$14:$D$536,4,0)</f>
        <v>Musi Banyuasin</v>
      </c>
    </row>
    <row r="228" spans="1:3" x14ac:dyDescent="0.25">
      <c r="A228" t="s">
        <v>212</v>
      </c>
      <c r="B228">
        <v>3.7847542774661815</v>
      </c>
      <c r="C228" t="str">
        <f>VLOOKUP(A228,'[2]Well Info'!$A$14:$D$536,4,0)</f>
        <v>Musi Banyuasin</v>
      </c>
    </row>
    <row r="229" spans="1:3" x14ac:dyDescent="0.25">
      <c r="A229" t="s">
        <v>213</v>
      </c>
      <c r="B229">
        <v>2231.2887416609469</v>
      </c>
      <c r="C229" t="str">
        <f>VLOOKUP(A229,'[2]Well Info'!$A$14:$D$536,4,0)</f>
        <v>Musi Banyuasin</v>
      </c>
    </row>
    <row r="230" spans="1:3" x14ac:dyDescent="0.25">
      <c r="A230" t="s">
        <v>214</v>
      </c>
      <c r="B230">
        <v>1951.7531319910688</v>
      </c>
      <c r="C230" t="str">
        <f>VLOOKUP(A230,'[2]Well Info'!$A$14:$D$536,4,0)</f>
        <v>Musi Banyuasin</v>
      </c>
    </row>
    <row r="231" spans="1:3" x14ac:dyDescent="0.25">
      <c r="A231" t="s">
        <v>215</v>
      </c>
      <c r="B231">
        <v>2289.4765281168634</v>
      </c>
      <c r="C231" t="str">
        <f>VLOOKUP(A231,'[2]Well Info'!$A$14:$D$536,4,0)</f>
        <v>Musi Banyuasin</v>
      </c>
    </row>
    <row r="232" spans="1:3" x14ac:dyDescent="0.25">
      <c r="A232" t="s">
        <v>216</v>
      </c>
      <c r="B232">
        <v>3003.8349118679275</v>
      </c>
      <c r="C232" t="str">
        <f>VLOOKUP(A232,'[2]Well Info'!$A$14:$D$536,4,0)</f>
        <v>Musi Banyuasin</v>
      </c>
    </row>
    <row r="233" spans="1:3" x14ac:dyDescent="0.25">
      <c r="A233" t="s">
        <v>217</v>
      </c>
      <c r="B233">
        <v>1654.0854087062201</v>
      </c>
      <c r="C233" t="str">
        <f>VLOOKUP(A233,'[2]Well Info'!$A$14:$D$536,4,0)</f>
        <v>Musi Banyuasin</v>
      </c>
    </row>
    <row r="234" spans="1:3" x14ac:dyDescent="0.25">
      <c r="A234" t="s">
        <v>218</v>
      </c>
      <c r="B234">
        <v>1143.9717996402792</v>
      </c>
      <c r="C234" t="str">
        <f>VLOOKUP(A234,'[2]Well Info'!$A$14:$D$536,4,0)</f>
        <v>Musi Banyuasin</v>
      </c>
    </row>
    <row r="235" spans="1:3" x14ac:dyDescent="0.25">
      <c r="A235" t="s">
        <v>219</v>
      </c>
      <c r="B235">
        <v>167.99147963389672</v>
      </c>
      <c r="C235" t="str">
        <f>VLOOKUP(A235,'[2]Well Info'!$A$14:$D$536,4,0)</f>
        <v>Musi Banyuasin</v>
      </c>
    </row>
    <row r="236" spans="1:3" x14ac:dyDescent="0.25">
      <c r="A236" t="s">
        <v>220</v>
      </c>
      <c r="B236">
        <v>3969.3559474054086</v>
      </c>
      <c r="C236" t="str">
        <f>VLOOKUP(A236,'[2]Well Info'!$A$14:$D$536,4,0)</f>
        <v>Musi Banyuasin</v>
      </c>
    </row>
    <row r="237" spans="1:3" x14ac:dyDescent="0.25">
      <c r="A237" t="s">
        <v>221</v>
      </c>
      <c r="B237">
        <v>2167.6241687163028</v>
      </c>
      <c r="C237" t="str">
        <f>VLOOKUP(A237,'[2]Well Info'!$A$14:$D$536,4,0)</f>
        <v>Musi Banyuasin</v>
      </c>
    </row>
    <row r="238" spans="1:3" x14ac:dyDescent="0.25">
      <c r="A238" t="s">
        <v>222</v>
      </c>
      <c r="B238">
        <v>3043.4840886968013</v>
      </c>
      <c r="C238" t="str">
        <f>VLOOKUP(A238,'[2]Well Info'!$A$14:$D$536,4,0)</f>
        <v>Musi Banyuasin</v>
      </c>
    </row>
    <row r="239" spans="1:3" x14ac:dyDescent="0.25">
      <c r="A239" t="s">
        <v>223</v>
      </c>
      <c r="B239">
        <v>2809.4839122826161</v>
      </c>
      <c r="C239" t="str">
        <f>VLOOKUP(A239,'[2]Well Info'!$A$14:$D$536,4,0)</f>
        <v>Musi Banyuasin</v>
      </c>
    </row>
    <row r="240" spans="1:3" x14ac:dyDescent="0.25">
      <c r="A240" t="s">
        <v>224</v>
      </c>
      <c r="B240">
        <v>2006.5030032923507</v>
      </c>
      <c r="C240" t="str">
        <f>VLOOKUP(A240,'[2]Well Info'!$A$14:$D$536,4,0)</f>
        <v>Musi Banyuasin</v>
      </c>
    </row>
    <row r="241" spans="1:3" x14ac:dyDescent="0.25">
      <c r="A241" t="s">
        <v>225</v>
      </c>
      <c r="B241">
        <v>881.07309226592656</v>
      </c>
      <c r="C241" t="str">
        <f>VLOOKUP(A241,'[2]Well Info'!$A$14:$D$536,4,0)</f>
        <v>Musi Banyuasin</v>
      </c>
    </row>
    <row r="242" spans="1:3" x14ac:dyDescent="0.25">
      <c r="A242" t="s">
        <v>226</v>
      </c>
      <c r="B242">
        <v>2837.4517360920977</v>
      </c>
      <c r="C242" t="str">
        <f>VLOOKUP(A242,'[2]Well Info'!$A$14:$D$536,4,0)</f>
        <v>Musi Banyuasin</v>
      </c>
    </row>
    <row r="243" spans="1:3" x14ac:dyDescent="0.25">
      <c r="A243" t="s">
        <v>227</v>
      </c>
      <c r="B243">
        <v>115.04991538338059</v>
      </c>
      <c r="C243" t="str">
        <f>VLOOKUP(A243,'[2]Well Info'!$A$14:$D$536,4,0)</f>
        <v>Musi Banyuasin</v>
      </c>
    </row>
  </sheetData>
  <autoFilter ref="A1:C24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1"/>
  <sheetViews>
    <sheetView workbookViewId="0">
      <selection activeCell="C226" activeCellId="1" sqref="A226:A228 C226:D228"/>
    </sheetView>
  </sheetViews>
  <sheetFormatPr defaultRowHeight="15" x14ac:dyDescent="0.25"/>
  <sheetData>
    <row r="1" spans="1:5" x14ac:dyDescent="0.2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hidden="1" x14ac:dyDescent="0.25">
      <c r="A2" t="s">
        <v>17</v>
      </c>
      <c r="B2" t="str">
        <f>VLOOKUP(A2,[1]Sheet1!$K$23:$M$493,3,0)</f>
        <v>Kerang</v>
      </c>
      <c r="C2">
        <f>VLOOKUP(A2,[1]Sheet1!$A$2:$E$565,2,0)</f>
        <v>0.84</v>
      </c>
      <c r="D2">
        <f>VLOOKUP(A2,[1]Sheet1!$G$2:$I$241,2,0)</f>
        <v>737.50999999999988</v>
      </c>
      <c r="E2">
        <f>C2*D2</f>
        <v>619.50839999999982</v>
      </c>
    </row>
    <row r="3" spans="1:5" hidden="1" x14ac:dyDescent="0.25">
      <c r="A3" t="s">
        <v>18</v>
      </c>
      <c r="B3" t="str">
        <f>VLOOKUP(A3,[1]Sheet1!$K$23:$M$493,3,0)</f>
        <v>Kerang</v>
      </c>
      <c r="C3">
        <f>VLOOKUP(A3,[1]Sheet1!$A$2:$E$565,2,0)</f>
        <v>2.1</v>
      </c>
      <c r="D3">
        <f>VLOOKUP(A3,[1]Sheet1!$G$2:$I$241,2,0)</f>
        <v>741.5</v>
      </c>
      <c r="E3">
        <f t="shared" ref="E3:E66" si="0">C3*D3</f>
        <v>1557.15</v>
      </c>
    </row>
    <row r="4" spans="1:5" hidden="1" x14ac:dyDescent="0.25">
      <c r="A4" t="s">
        <v>19</v>
      </c>
      <c r="B4" t="str">
        <f>VLOOKUP(A4,[1]Sheet1!$K$23:$M$493,3,0)</f>
        <v>Kerang</v>
      </c>
      <c r="C4">
        <f>VLOOKUP(A4,[1]Sheet1!$A$2:$E$565,2,0)</f>
        <v>5.2</v>
      </c>
      <c r="D4">
        <f>VLOOKUP(A4,[1]Sheet1!$G$2:$I$241,2,0)</f>
        <v>738.00999999999988</v>
      </c>
      <c r="E4">
        <f t="shared" si="0"/>
        <v>3837.6519999999996</v>
      </c>
    </row>
    <row r="5" spans="1:5" hidden="1" x14ac:dyDescent="0.25">
      <c r="A5" t="s">
        <v>20</v>
      </c>
      <c r="B5" t="str">
        <f>VLOOKUP(A5,[1]Sheet1!$K$23:$M$493,3,0)</f>
        <v>Kerang</v>
      </c>
      <c r="C5">
        <f>VLOOKUP(A5,[1]Sheet1!$A$2:$E$565,2,0)</f>
        <v>16</v>
      </c>
      <c r="D5">
        <f>VLOOKUP(A5,[1]Sheet1!$G$2:$I$241,2,0)</f>
        <v>738.33999999999992</v>
      </c>
      <c r="E5">
        <f t="shared" si="0"/>
        <v>11813.439999999999</v>
      </c>
    </row>
    <row r="6" spans="1:5" hidden="1" x14ac:dyDescent="0.25">
      <c r="A6" t="s">
        <v>21</v>
      </c>
      <c r="B6" t="str">
        <f>VLOOKUP(A6,[1]Sheet1!$K$23:$M$493,3,0)</f>
        <v>Kerang</v>
      </c>
      <c r="C6">
        <f>VLOOKUP(A6,[1]Sheet1!$A$2:$E$565,2,0)</f>
        <v>9.5</v>
      </c>
      <c r="D6">
        <f>VLOOKUP(A6,[1]Sheet1!$G$2:$I$241,2,0)</f>
        <v>738.00999999999988</v>
      </c>
      <c r="E6">
        <f t="shared" si="0"/>
        <v>7011.0949999999984</v>
      </c>
    </row>
    <row r="7" spans="1:5" hidden="1" x14ac:dyDescent="0.25">
      <c r="A7" t="s">
        <v>22</v>
      </c>
      <c r="B7" t="str">
        <f>VLOOKUP(A7,[1]Sheet1!$K$23:$M$493,3,0)</f>
        <v>Kerang</v>
      </c>
      <c r="C7">
        <f>VLOOKUP(A7,[1]Sheet1!$A$2:$E$565,2,0)</f>
        <v>52.44</v>
      </c>
      <c r="D7">
        <f>VLOOKUP(A7,[1]Sheet1!$G$2:$I$241,2,0)</f>
        <v>738.00999999999988</v>
      </c>
      <c r="E7">
        <f t="shared" si="0"/>
        <v>38701.244399999989</v>
      </c>
    </row>
    <row r="8" spans="1:5" hidden="1" x14ac:dyDescent="0.25">
      <c r="A8" t="s">
        <v>23</v>
      </c>
      <c r="B8" t="str">
        <f>VLOOKUP(A8,[1]Sheet1!$K$23:$M$493,3,0)</f>
        <v>Kalabau</v>
      </c>
      <c r="C8">
        <f>VLOOKUP(A8,[1]Sheet1!$A$2:$E$565,2,0)</f>
        <v>8</v>
      </c>
      <c r="D8">
        <f>VLOOKUP(A8,[1]Sheet1!$G$2:$I$241,2,0)</f>
        <v>456</v>
      </c>
      <c r="E8">
        <f t="shared" si="0"/>
        <v>3648</v>
      </c>
    </row>
    <row r="9" spans="1:5" hidden="1" x14ac:dyDescent="0.25">
      <c r="A9" t="s">
        <v>24</v>
      </c>
      <c r="B9" t="str">
        <f>VLOOKUP(A9,[1]Sheet1!$K$23:$M$493,3,0)</f>
        <v>Kaji</v>
      </c>
      <c r="C9">
        <f>VLOOKUP(A9,[1]Sheet1!$A$2:$E$565,2,0)</f>
        <v>2030.56</v>
      </c>
      <c r="D9">
        <f>VLOOKUP(A9,[1]Sheet1!$G$2:$I$241,2,0)</f>
        <v>730.41000000000008</v>
      </c>
      <c r="E9">
        <f t="shared" si="0"/>
        <v>1483141.3296000001</v>
      </c>
    </row>
    <row r="10" spans="1:5" hidden="1" x14ac:dyDescent="0.25">
      <c r="A10" t="s">
        <v>25</v>
      </c>
      <c r="B10" t="str">
        <f>VLOOKUP(A10,[1]Sheet1!$K$23:$M$493,3,0)</f>
        <v>Kaji</v>
      </c>
      <c r="C10">
        <f>VLOOKUP(A10,[1]Sheet1!$A$2:$E$565,2,0)</f>
        <v>851.2</v>
      </c>
      <c r="D10">
        <f>VLOOKUP(A10,[1]Sheet1!$G$2:$I$241,2,0)</f>
        <v>744</v>
      </c>
      <c r="E10">
        <f t="shared" si="0"/>
        <v>633292.80000000005</v>
      </c>
    </row>
    <row r="11" spans="1:5" hidden="1" x14ac:dyDescent="0.25">
      <c r="A11" t="s">
        <v>26</v>
      </c>
      <c r="B11" t="str">
        <f>VLOOKUP(A11,[1]Sheet1!$K$23:$M$493,3,0)</f>
        <v>Kaji</v>
      </c>
      <c r="C11">
        <f>VLOOKUP(A11,[1]Sheet1!$A$2:$E$565,2,0)</f>
        <v>32</v>
      </c>
      <c r="D11">
        <f>VLOOKUP(A11,[1]Sheet1!$G$2:$I$241,2,0)</f>
        <v>744</v>
      </c>
      <c r="E11">
        <f t="shared" si="0"/>
        <v>23808</v>
      </c>
    </row>
    <row r="12" spans="1:5" hidden="1" x14ac:dyDescent="0.25">
      <c r="A12" t="s">
        <v>27</v>
      </c>
      <c r="B12" t="str">
        <f>VLOOKUP(A12,[1]Sheet1!$K$23:$M$493,3,0)</f>
        <v>Kaji</v>
      </c>
      <c r="C12">
        <f>VLOOKUP(A12,[1]Sheet1!$A$2:$E$565,2,0)</f>
        <v>1699.44</v>
      </c>
      <c r="D12">
        <f>VLOOKUP(A12,[1]Sheet1!$G$2:$I$241,2,0)</f>
        <v>741.42</v>
      </c>
      <c r="E12">
        <f t="shared" si="0"/>
        <v>1259998.8048</v>
      </c>
    </row>
    <row r="13" spans="1:5" hidden="1" x14ac:dyDescent="0.25">
      <c r="A13" t="s">
        <v>28</v>
      </c>
      <c r="B13" t="str">
        <f>VLOOKUP(A13,[1]Sheet1!$K$23:$M$493,3,0)</f>
        <v>Kaji</v>
      </c>
      <c r="C13">
        <f>VLOOKUP(A13,[1]Sheet1!$A$2:$E$565,2,0)</f>
        <v>45.72</v>
      </c>
      <c r="D13">
        <f>VLOOKUP(A13,[1]Sheet1!$G$2:$I$241,2,0)</f>
        <v>744</v>
      </c>
      <c r="E13">
        <f t="shared" si="0"/>
        <v>34015.68</v>
      </c>
    </row>
    <row r="14" spans="1:5" hidden="1" x14ac:dyDescent="0.25">
      <c r="A14" t="s">
        <v>29</v>
      </c>
      <c r="B14" t="str">
        <f>VLOOKUP(A14,[1]Sheet1!$K$23:$M$493,3,0)</f>
        <v>Kaji</v>
      </c>
      <c r="C14">
        <f>VLOOKUP(A14,[1]Sheet1!$A$2:$E$565,2,0)</f>
        <v>2165.04</v>
      </c>
      <c r="D14">
        <f>VLOOKUP(A14,[1]Sheet1!$G$2:$I$241,2,0)</f>
        <v>739.92</v>
      </c>
      <c r="E14">
        <f t="shared" si="0"/>
        <v>1601956.3968</v>
      </c>
    </row>
    <row r="15" spans="1:5" hidden="1" x14ac:dyDescent="0.25">
      <c r="A15" t="s">
        <v>30</v>
      </c>
      <c r="B15" t="str">
        <f>VLOOKUP(A15,[1]Sheet1!$K$23:$M$493,3,0)</f>
        <v>Kaji</v>
      </c>
      <c r="C15">
        <f>VLOOKUP(A15,[1]Sheet1!$A$2:$E$565,2,0)</f>
        <v>1113.5999999999999</v>
      </c>
      <c r="D15">
        <f>VLOOKUP(A15,[1]Sheet1!$G$2:$I$241,2,0)</f>
        <v>741.17</v>
      </c>
      <c r="E15">
        <f t="shared" si="0"/>
        <v>825366.91199999989</v>
      </c>
    </row>
    <row r="16" spans="1:5" hidden="1" x14ac:dyDescent="0.25">
      <c r="A16" t="s">
        <v>31</v>
      </c>
      <c r="B16" t="str">
        <f>VLOOKUP(A16,[1]Sheet1!$K$23:$M$493,3,0)</f>
        <v>Kaji</v>
      </c>
      <c r="C16">
        <f>VLOOKUP(A16,[1]Sheet1!$A$2:$E$565,2,0)</f>
        <v>1656.76</v>
      </c>
      <c r="D16">
        <f>VLOOKUP(A16,[1]Sheet1!$G$2:$I$241,2,0)</f>
        <v>722.75</v>
      </c>
      <c r="E16">
        <f t="shared" si="0"/>
        <v>1197423.29</v>
      </c>
    </row>
    <row r="17" spans="1:5" hidden="1" x14ac:dyDescent="0.25">
      <c r="A17" t="s">
        <v>32</v>
      </c>
      <c r="B17" t="str">
        <f>VLOOKUP(A17,[1]Sheet1!$K$23:$M$493,3,0)</f>
        <v>Kaji</v>
      </c>
      <c r="C17">
        <f>VLOOKUP(A17,[1]Sheet1!$A$2:$E$565,2,0)</f>
        <v>651.84</v>
      </c>
      <c r="D17">
        <f>VLOOKUP(A17,[1]Sheet1!$G$2:$I$241,2,0)</f>
        <v>249.92</v>
      </c>
      <c r="E17">
        <f t="shared" si="0"/>
        <v>162907.85279999999</v>
      </c>
    </row>
    <row r="18" spans="1:5" hidden="1" x14ac:dyDescent="0.25">
      <c r="A18" t="s">
        <v>33</v>
      </c>
      <c r="B18" t="str">
        <f>VLOOKUP(A18,[1]Sheet1!$K$23:$M$493,3,0)</f>
        <v>Kaji</v>
      </c>
      <c r="C18">
        <f>VLOOKUP(A18,[1]Sheet1!$A$2:$E$565,2,0)</f>
        <v>307.2</v>
      </c>
      <c r="D18">
        <f>VLOOKUP(A18,[1]Sheet1!$G$2:$I$241,2,0)</f>
        <v>740.12</v>
      </c>
      <c r="E18">
        <f t="shared" si="0"/>
        <v>227364.864</v>
      </c>
    </row>
    <row r="19" spans="1:5" hidden="1" x14ac:dyDescent="0.25">
      <c r="A19" t="s">
        <v>34</v>
      </c>
      <c r="B19" t="str">
        <f>VLOOKUP(A19,[1]Sheet1!$K$23:$M$493,3,0)</f>
        <v>Kaji</v>
      </c>
      <c r="C19">
        <f>VLOOKUP(A19,[1]Sheet1!$A$2:$E$565,2,0)</f>
        <v>2234.88</v>
      </c>
      <c r="D19">
        <f>VLOOKUP(A19,[1]Sheet1!$G$2:$I$241,2,0)</f>
        <v>740.75</v>
      </c>
      <c r="E19">
        <f t="shared" si="0"/>
        <v>1655487.36</v>
      </c>
    </row>
    <row r="20" spans="1:5" hidden="1" x14ac:dyDescent="0.25">
      <c r="A20" t="s">
        <v>35</v>
      </c>
      <c r="B20" t="str">
        <f>VLOOKUP(A20,[1]Sheet1!$K$23:$M$493,3,0)</f>
        <v>Kaji</v>
      </c>
      <c r="C20">
        <f>VLOOKUP(A20,[1]Sheet1!$A$2:$E$565,2,0)</f>
        <v>14.4</v>
      </c>
      <c r="D20">
        <f>VLOOKUP(A20,[1]Sheet1!$G$2:$I$241,2,0)</f>
        <v>744</v>
      </c>
      <c r="E20">
        <f t="shared" si="0"/>
        <v>10713.6</v>
      </c>
    </row>
    <row r="21" spans="1:5" hidden="1" x14ac:dyDescent="0.25">
      <c r="A21" t="s">
        <v>36</v>
      </c>
      <c r="B21" t="str">
        <f>VLOOKUP(A21,[1]Sheet1!$K$23:$M$493,3,0)</f>
        <v>Kaji</v>
      </c>
      <c r="C21">
        <f>VLOOKUP(A21,[1]Sheet1!$A$2:$E$565,2,0)</f>
        <v>1784.8</v>
      </c>
      <c r="D21">
        <f>VLOOKUP(A21,[1]Sheet1!$G$2:$I$241,2,0)</f>
        <v>740.75</v>
      </c>
      <c r="E21">
        <f t="shared" si="0"/>
        <v>1322090.5999999999</v>
      </c>
    </row>
    <row r="22" spans="1:5" hidden="1" x14ac:dyDescent="0.25">
      <c r="A22" t="s">
        <v>37</v>
      </c>
      <c r="B22" t="str">
        <f>VLOOKUP(A22,[1]Sheet1!$K$23:$M$493,3,0)</f>
        <v>Kaji</v>
      </c>
      <c r="C22">
        <f>VLOOKUP(A22,[1]Sheet1!$A$2:$E$565,2,0)</f>
        <v>2912.56</v>
      </c>
      <c r="D22">
        <f>VLOOKUP(A22,[1]Sheet1!$G$2:$I$241,2,0)</f>
        <v>697.41000000000008</v>
      </c>
      <c r="E22">
        <f t="shared" si="0"/>
        <v>2031248.4696000002</v>
      </c>
    </row>
    <row r="23" spans="1:5" hidden="1" x14ac:dyDescent="0.25">
      <c r="A23" t="s">
        <v>38</v>
      </c>
      <c r="B23" t="str">
        <f>VLOOKUP(A23,[1]Sheet1!$K$23:$M$493,3,0)</f>
        <v>Kaji</v>
      </c>
      <c r="C23">
        <f>VLOOKUP(A23,[1]Sheet1!$A$2:$E$565,2,0)</f>
        <v>1369.64</v>
      </c>
      <c r="D23">
        <f>VLOOKUP(A23,[1]Sheet1!$G$2:$I$241,2,0)</f>
        <v>658.25</v>
      </c>
      <c r="E23">
        <f t="shared" si="0"/>
        <v>901565.53</v>
      </c>
    </row>
    <row r="24" spans="1:5" hidden="1" x14ac:dyDescent="0.25">
      <c r="A24" t="s">
        <v>39</v>
      </c>
      <c r="B24" t="str">
        <f>VLOOKUP(A24,[1]Sheet1!$K$23:$M$493,3,0)</f>
        <v>Kaji</v>
      </c>
      <c r="C24">
        <f>VLOOKUP(A24,[1]Sheet1!$A$2:$E$565,2,0)</f>
        <v>1458.88</v>
      </c>
      <c r="D24">
        <f>VLOOKUP(A24,[1]Sheet1!$G$2:$I$241,2,0)</f>
        <v>690.58</v>
      </c>
      <c r="E24">
        <f t="shared" si="0"/>
        <v>1007473.3504000001</v>
      </c>
    </row>
    <row r="25" spans="1:5" hidden="1" x14ac:dyDescent="0.25">
      <c r="A25" t="s">
        <v>40</v>
      </c>
      <c r="B25" t="str">
        <f>VLOOKUP(A25,[1]Sheet1!$K$23:$M$493,3,0)</f>
        <v>Kaji</v>
      </c>
      <c r="C25">
        <f>VLOOKUP(A25,[1]Sheet1!$A$2:$E$565,2,0)</f>
        <v>80.64</v>
      </c>
      <c r="D25">
        <f>VLOOKUP(A25,[1]Sheet1!$G$2:$I$241,2,0)</f>
        <v>740.93000000000006</v>
      </c>
      <c r="E25">
        <f t="shared" si="0"/>
        <v>59748.595200000003</v>
      </c>
    </row>
    <row r="26" spans="1:5" hidden="1" x14ac:dyDescent="0.25">
      <c r="A26" t="s">
        <v>41</v>
      </c>
      <c r="B26" t="str">
        <f>VLOOKUP(A26,[1]Sheet1!$K$23:$M$493,3,0)</f>
        <v>Kaji</v>
      </c>
      <c r="C26">
        <f>VLOOKUP(A26,[1]Sheet1!$A$2:$E$565,2,0)</f>
        <v>331.65</v>
      </c>
      <c r="D26">
        <f>VLOOKUP(A26,[1]Sheet1!$G$2:$I$241,2,0)</f>
        <v>744</v>
      </c>
      <c r="E26">
        <f t="shared" si="0"/>
        <v>246747.59999999998</v>
      </c>
    </row>
    <row r="27" spans="1:5" hidden="1" x14ac:dyDescent="0.25">
      <c r="A27" t="s">
        <v>42</v>
      </c>
      <c r="B27" t="str">
        <f>VLOOKUP(A27,[1]Sheet1!$K$23:$M$493,3,0)</f>
        <v>Kaji</v>
      </c>
      <c r="C27">
        <f>VLOOKUP(A27,[1]Sheet1!$A$2:$E$565,2,0)</f>
        <v>1328.88</v>
      </c>
      <c r="D27">
        <f>VLOOKUP(A27,[1]Sheet1!$G$2:$I$241,2,0)</f>
        <v>744</v>
      </c>
      <c r="E27">
        <f t="shared" si="0"/>
        <v>988686.72000000009</v>
      </c>
    </row>
    <row r="28" spans="1:5" hidden="1" x14ac:dyDescent="0.25">
      <c r="A28" t="s">
        <v>43</v>
      </c>
      <c r="B28" t="str">
        <f>VLOOKUP(A28,[1]Sheet1!$K$23:$M$493,3,0)</f>
        <v>Kaji</v>
      </c>
      <c r="C28">
        <f>VLOOKUP(A28,[1]Sheet1!$A$2:$E$565,2,0)</f>
        <v>273.60000000000002</v>
      </c>
      <c r="D28">
        <f>VLOOKUP(A28,[1]Sheet1!$G$2:$I$241,2,0)</f>
        <v>740.93000000000006</v>
      </c>
      <c r="E28">
        <f t="shared" si="0"/>
        <v>202718.44800000003</v>
      </c>
    </row>
    <row r="29" spans="1:5" hidden="1" x14ac:dyDescent="0.25">
      <c r="A29" t="s">
        <v>44</v>
      </c>
      <c r="B29" t="str">
        <f>VLOOKUP(A29,[1]Sheet1!$K$23:$M$493,3,0)</f>
        <v>Kaji</v>
      </c>
      <c r="C29">
        <f>VLOOKUP(A29,[1]Sheet1!$A$2:$E$565,2,0)</f>
        <v>699.2</v>
      </c>
      <c r="D29">
        <f>VLOOKUP(A29,[1]Sheet1!$G$2:$I$241,2,0)</f>
        <v>740.12</v>
      </c>
      <c r="E29">
        <f t="shared" si="0"/>
        <v>517491.90400000004</v>
      </c>
    </row>
    <row r="30" spans="1:5" hidden="1" x14ac:dyDescent="0.25">
      <c r="A30" t="s">
        <v>45</v>
      </c>
      <c r="B30" t="str">
        <f>VLOOKUP(A30,[1]Sheet1!$K$23:$M$493,3,0)</f>
        <v>Kaji</v>
      </c>
      <c r="C30">
        <f>VLOOKUP(A30,[1]Sheet1!$A$2:$E$565,2,0)</f>
        <v>1297.92</v>
      </c>
      <c r="D30">
        <f>VLOOKUP(A30,[1]Sheet1!$G$2:$I$241,2,0)</f>
        <v>740.12</v>
      </c>
      <c r="E30">
        <f t="shared" si="0"/>
        <v>960616.55040000007</v>
      </c>
    </row>
    <row r="31" spans="1:5" hidden="1" x14ac:dyDescent="0.25">
      <c r="A31" t="s">
        <v>46</v>
      </c>
      <c r="B31" t="str">
        <f>VLOOKUP(A31,[1]Sheet1!$K$23:$M$493,3,0)</f>
        <v>Kaji</v>
      </c>
      <c r="C31">
        <f>VLOOKUP(A31,[1]Sheet1!$A$2:$E$565,2,0)</f>
        <v>1482.24</v>
      </c>
      <c r="D31">
        <f>VLOOKUP(A31,[1]Sheet1!$G$2:$I$241,2,0)</f>
        <v>240.34</v>
      </c>
      <c r="E31">
        <f t="shared" si="0"/>
        <v>356241.56160000002</v>
      </c>
    </row>
    <row r="32" spans="1:5" hidden="1" x14ac:dyDescent="0.25">
      <c r="A32" t="s">
        <v>47</v>
      </c>
      <c r="B32" t="str">
        <f>VLOOKUP(A32,[1]Sheet1!$K$23:$M$493,3,0)</f>
        <v>Kaji</v>
      </c>
      <c r="C32">
        <f>VLOOKUP(A32,[1]Sheet1!$A$2:$E$565,2,0)</f>
        <v>2592</v>
      </c>
      <c r="D32">
        <f>VLOOKUP(A32,[1]Sheet1!$G$2:$I$241,2,0)</f>
        <v>740.12</v>
      </c>
      <c r="E32">
        <f t="shared" si="0"/>
        <v>1918391.04</v>
      </c>
    </row>
    <row r="33" spans="1:5" hidden="1" x14ac:dyDescent="0.25">
      <c r="A33" t="s">
        <v>48</v>
      </c>
      <c r="B33" t="str">
        <f>VLOOKUP(A33,[1]Sheet1!$K$23:$M$493,3,0)</f>
        <v>Kaji</v>
      </c>
      <c r="C33">
        <f>VLOOKUP(A33,[1]Sheet1!$A$2:$E$565,2,0)</f>
        <v>1140.72</v>
      </c>
      <c r="D33">
        <f>VLOOKUP(A33,[1]Sheet1!$G$2:$I$241,2,0)</f>
        <v>744</v>
      </c>
      <c r="E33">
        <f t="shared" si="0"/>
        <v>848695.68</v>
      </c>
    </row>
    <row r="34" spans="1:5" hidden="1" x14ac:dyDescent="0.25">
      <c r="A34" t="s">
        <v>49</v>
      </c>
      <c r="B34" t="str">
        <f>VLOOKUP(A34,[1]Sheet1!$K$23:$M$493,3,0)</f>
        <v>Kaji</v>
      </c>
      <c r="C34">
        <f>VLOOKUP(A34,[1]Sheet1!$A$2:$E$565,2,0)</f>
        <v>2.8</v>
      </c>
      <c r="D34">
        <f>VLOOKUP(A34,[1]Sheet1!$G$2:$I$241,2,0)</f>
        <v>744</v>
      </c>
      <c r="E34">
        <f t="shared" si="0"/>
        <v>2083.1999999999998</v>
      </c>
    </row>
    <row r="35" spans="1:5" hidden="1" x14ac:dyDescent="0.25">
      <c r="A35" t="s">
        <v>50</v>
      </c>
      <c r="B35" t="str">
        <f>VLOOKUP(A35,[1]Sheet1!$K$23:$M$493,3,0)</f>
        <v>Kaji</v>
      </c>
      <c r="C35">
        <f>VLOOKUP(A35,[1]Sheet1!$A$2:$E$565,2,0)</f>
        <v>1.92</v>
      </c>
      <c r="D35">
        <f>VLOOKUP(A35,[1]Sheet1!$G$2:$I$241,2,0)</f>
        <v>744</v>
      </c>
      <c r="E35">
        <f t="shared" si="0"/>
        <v>1428.48</v>
      </c>
    </row>
    <row r="36" spans="1:5" hidden="1" x14ac:dyDescent="0.25">
      <c r="A36" t="s">
        <v>51</v>
      </c>
      <c r="B36" t="str">
        <f>VLOOKUP(A36,[1]Sheet1!$K$23:$M$493,3,0)</f>
        <v>Kaji</v>
      </c>
      <c r="C36">
        <f>VLOOKUP(A36,[1]Sheet1!$A$2:$E$565,2,0)</f>
        <v>3166.08</v>
      </c>
      <c r="D36">
        <f>VLOOKUP(A36,[1]Sheet1!$G$2:$I$241,2,0)</f>
        <v>740.75</v>
      </c>
      <c r="E36">
        <f t="shared" si="0"/>
        <v>2345273.7599999998</v>
      </c>
    </row>
    <row r="37" spans="1:5" hidden="1" x14ac:dyDescent="0.25">
      <c r="A37" t="s">
        <v>52</v>
      </c>
      <c r="B37" t="str">
        <f>VLOOKUP(A37,[1]Sheet1!$K$23:$M$493,3,0)</f>
        <v>Kaji</v>
      </c>
      <c r="C37">
        <f>VLOOKUP(A37,[1]Sheet1!$A$2:$E$565,2,0)</f>
        <v>1613.04</v>
      </c>
      <c r="D37">
        <f>VLOOKUP(A37,[1]Sheet1!$G$2:$I$241,2,0)</f>
        <v>740.75</v>
      </c>
      <c r="E37">
        <f t="shared" si="0"/>
        <v>1194859.3799999999</v>
      </c>
    </row>
    <row r="38" spans="1:5" hidden="1" x14ac:dyDescent="0.25">
      <c r="A38" t="s">
        <v>53</v>
      </c>
      <c r="B38" t="str">
        <f>VLOOKUP(A38,[1]Sheet1!$K$23:$M$493,3,0)</f>
        <v>Kaji</v>
      </c>
      <c r="C38">
        <f>VLOOKUP(A38,[1]Sheet1!$A$2:$E$565,2,0)</f>
        <v>2118.48</v>
      </c>
      <c r="D38">
        <f>VLOOKUP(A38,[1]Sheet1!$G$2:$I$241,2,0)</f>
        <v>654.08999999999992</v>
      </c>
      <c r="E38">
        <f t="shared" si="0"/>
        <v>1385676.5831999998</v>
      </c>
    </row>
    <row r="39" spans="1:5" hidden="1" x14ac:dyDescent="0.25">
      <c r="A39" t="s">
        <v>54</v>
      </c>
      <c r="B39" t="str">
        <f>VLOOKUP(A39,[1]Sheet1!$K$23:$M$493,3,0)</f>
        <v>Kaji</v>
      </c>
      <c r="C39">
        <f>VLOOKUP(A39,[1]Sheet1!$A$2:$E$565,2,0)</f>
        <v>1021.44</v>
      </c>
      <c r="D39">
        <f>VLOOKUP(A39,[1]Sheet1!$G$2:$I$241,2,0)</f>
        <v>686.42</v>
      </c>
      <c r="E39">
        <f t="shared" si="0"/>
        <v>701136.84479999996</v>
      </c>
    </row>
    <row r="40" spans="1:5" hidden="1" x14ac:dyDescent="0.25">
      <c r="A40" t="s">
        <v>55</v>
      </c>
      <c r="B40" t="str">
        <f>VLOOKUP(A40,[1]Sheet1!$K$23:$M$493,3,0)</f>
        <v>Kaji</v>
      </c>
      <c r="C40">
        <f>VLOOKUP(A40,[1]Sheet1!$A$2:$E$565,2,0)</f>
        <v>128.4</v>
      </c>
      <c r="D40">
        <f>VLOOKUP(A40,[1]Sheet1!$G$2:$I$241,2,0)</f>
        <v>741.08999999999992</v>
      </c>
      <c r="E40">
        <f t="shared" si="0"/>
        <v>95155.955999999991</v>
      </c>
    </row>
    <row r="41" spans="1:5" hidden="1" x14ac:dyDescent="0.25">
      <c r="A41" t="s">
        <v>56</v>
      </c>
      <c r="B41" t="str">
        <f>VLOOKUP(A41,[1]Sheet1!$K$23:$M$493,3,0)</f>
        <v>Kaji</v>
      </c>
      <c r="C41">
        <f>VLOOKUP(A41,[1]Sheet1!$A$2:$E$565,2,0)</f>
        <v>2887.68</v>
      </c>
      <c r="D41">
        <f>VLOOKUP(A41,[1]Sheet1!$G$2:$I$241,2,0)</f>
        <v>741.08999999999992</v>
      </c>
      <c r="E41">
        <f t="shared" si="0"/>
        <v>2140030.7711999998</v>
      </c>
    </row>
    <row r="42" spans="1:5" hidden="1" x14ac:dyDescent="0.25">
      <c r="A42" t="s">
        <v>57</v>
      </c>
      <c r="B42" t="str">
        <f>VLOOKUP(A42,[1]Sheet1!$K$23:$M$493,3,0)</f>
        <v>Kaji</v>
      </c>
      <c r="C42">
        <f>VLOOKUP(A42,[1]Sheet1!$A$2:$E$565,2,0)</f>
        <v>2423.52</v>
      </c>
      <c r="D42">
        <f>VLOOKUP(A42,[1]Sheet1!$G$2:$I$241,2,0)</f>
        <v>594.66999999999996</v>
      </c>
      <c r="E42">
        <f t="shared" si="0"/>
        <v>1441194.6383999998</v>
      </c>
    </row>
    <row r="43" spans="1:5" hidden="1" x14ac:dyDescent="0.25">
      <c r="A43" t="s">
        <v>58</v>
      </c>
      <c r="B43" t="str">
        <f>VLOOKUP(A43,[1]Sheet1!$K$23:$M$493,3,0)</f>
        <v>Kaji</v>
      </c>
      <c r="C43">
        <f>VLOOKUP(A43,[1]Sheet1!$A$2:$E$565,2,0)</f>
        <v>922.24</v>
      </c>
      <c r="D43">
        <f>VLOOKUP(A43,[1]Sheet1!$G$2:$I$241,2,0)</f>
        <v>732.42</v>
      </c>
      <c r="E43">
        <f t="shared" si="0"/>
        <v>675467.02079999994</v>
      </c>
    </row>
    <row r="44" spans="1:5" hidden="1" x14ac:dyDescent="0.25">
      <c r="A44" t="s">
        <v>59</v>
      </c>
      <c r="B44" t="str">
        <f>VLOOKUP(A44,[1]Sheet1!$K$23:$M$493,3,0)</f>
        <v>Kaji</v>
      </c>
      <c r="C44">
        <f>VLOOKUP(A44,[1]Sheet1!$A$2:$E$565,2,0)</f>
        <v>24.6</v>
      </c>
      <c r="D44">
        <f>VLOOKUP(A44,[1]Sheet1!$G$2:$I$241,2,0)</f>
        <v>744</v>
      </c>
      <c r="E44">
        <f t="shared" si="0"/>
        <v>18302.400000000001</v>
      </c>
    </row>
    <row r="45" spans="1:5" hidden="1" x14ac:dyDescent="0.25">
      <c r="A45" t="s">
        <v>60</v>
      </c>
      <c r="B45" t="str">
        <f>VLOOKUP(A45,[1]Sheet1!$K$23:$M$493,3,0)</f>
        <v>Kaji</v>
      </c>
      <c r="C45">
        <f>VLOOKUP(A45,[1]Sheet1!$A$2:$E$565,2,0)</f>
        <v>0.28000000000000003</v>
      </c>
      <c r="D45">
        <f>VLOOKUP(A45,[1]Sheet1!$G$2:$I$241,2,0)</f>
        <v>744</v>
      </c>
      <c r="E45">
        <f t="shared" si="0"/>
        <v>208.32000000000002</v>
      </c>
    </row>
    <row r="46" spans="1:5" hidden="1" x14ac:dyDescent="0.25">
      <c r="A46" t="s">
        <v>61</v>
      </c>
      <c r="B46" t="str">
        <f>VLOOKUP(A46,[1]Sheet1!$K$23:$M$493,3,0)</f>
        <v>Kaji</v>
      </c>
      <c r="C46">
        <f>VLOOKUP(A46,[1]Sheet1!$A$2:$E$565,2,0)</f>
        <v>2644.8</v>
      </c>
      <c r="D46">
        <f>VLOOKUP(A46,[1]Sheet1!$G$2:$I$241,2,0)</f>
        <v>727.58999999999992</v>
      </c>
      <c r="E46">
        <f t="shared" si="0"/>
        <v>1924330.0319999999</v>
      </c>
    </row>
    <row r="47" spans="1:5" hidden="1" x14ac:dyDescent="0.25">
      <c r="A47" t="s">
        <v>62</v>
      </c>
      <c r="B47" t="str">
        <f>VLOOKUP(A47,[1]Sheet1!$K$23:$M$493,3,0)</f>
        <v>Kaji</v>
      </c>
      <c r="C47">
        <f>VLOOKUP(A47,[1]Sheet1!$A$2:$E$565,2,0)</f>
        <v>2304</v>
      </c>
      <c r="D47">
        <f>VLOOKUP(A47,[1]Sheet1!$G$2:$I$241,2,0)</f>
        <v>740.75</v>
      </c>
      <c r="E47">
        <f t="shared" si="0"/>
        <v>1706688</v>
      </c>
    </row>
    <row r="48" spans="1:5" hidden="1" x14ac:dyDescent="0.25">
      <c r="A48" t="s">
        <v>63</v>
      </c>
      <c r="B48" t="str">
        <f>VLOOKUP(A48,[1]Sheet1!$K$23:$M$493,3,0)</f>
        <v>Kaji</v>
      </c>
      <c r="C48">
        <f>VLOOKUP(A48,[1]Sheet1!$A$2:$E$565,2,0)</f>
        <v>1943.04</v>
      </c>
      <c r="D48">
        <f>VLOOKUP(A48,[1]Sheet1!$G$2:$I$241,2,0)</f>
        <v>740.83999999999992</v>
      </c>
      <c r="E48">
        <f t="shared" si="0"/>
        <v>1439481.7535999997</v>
      </c>
    </row>
    <row r="49" spans="1:5" hidden="1" x14ac:dyDescent="0.25">
      <c r="A49" t="s">
        <v>64</v>
      </c>
      <c r="B49" t="str">
        <f>VLOOKUP(A49,[1]Sheet1!$K$23:$M$493,3,0)</f>
        <v>Kaji</v>
      </c>
      <c r="C49">
        <f>VLOOKUP(A49,[1]Sheet1!$A$2:$E$565,2,0)</f>
        <v>2514.2399999999998</v>
      </c>
      <c r="D49">
        <f>VLOOKUP(A49,[1]Sheet1!$G$2:$I$241,2,0)</f>
        <v>740.83999999999992</v>
      </c>
      <c r="E49">
        <f t="shared" si="0"/>
        <v>1862649.5615999997</v>
      </c>
    </row>
    <row r="50" spans="1:5" hidden="1" x14ac:dyDescent="0.25">
      <c r="A50" t="s">
        <v>65</v>
      </c>
      <c r="B50" t="str">
        <f>VLOOKUP(A50,[1]Sheet1!$K$23:$M$493,3,0)</f>
        <v>Kaji</v>
      </c>
      <c r="C50">
        <f>VLOOKUP(A50,[1]Sheet1!$A$2:$E$565,2,0)</f>
        <v>0.68</v>
      </c>
      <c r="D50">
        <f>VLOOKUP(A50,[1]Sheet1!$G$2:$I$241,2,0)</f>
        <v>744</v>
      </c>
      <c r="E50">
        <f t="shared" si="0"/>
        <v>505.92</v>
      </c>
    </row>
    <row r="51" spans="1:5" hidden="1" x14ac:dyDescent="0.25">
      <c r="A51" t="s">
        <v>66</v>
      </c>
      <c r="B51" t="str">
        <f>VLOOKUP(A51,[1]Sheet1!$K$23:$M$493,3,0)</f>
        <v>Kaji</v>
      </c>
      <c r="C51">
        <f>VLOOKUP(A51,[1]Sheet1!$A$2:$E$565,2,0)</f>
        <v>0.28000000000000003</v>
      </c>
      <c r="D51">
        <f>VLOOKUP(A51,[1]Sheet1!$G$2:$I$241,2,0)</f>
        <v>744</v>
      </c>
      <c r="E51">
        <f t="shared" si="0"/>
        <v>208.32000000000002</v>
      </c>
    </row>
    <row r="52" spans="1:5" hidden="1" x14ac:dyDescent="0.25">
      <c r="A52" t="s">
        <v>67</v>
      </c>
      <c r="B52" t="str">
        <f>VLOOKUP(A52,[1]Sheet1!$K$23:$M$493,3,0)</f>
        <v>Kaji</v>
      </c>
      <c r="C52">
        <f>VLOOKUP(A52,[1]Sheet1!$A$2:$E$565,2,0)</f>
        <v>1240.6300000000001</v>
      </c>
      <c r="D52">
        <f>VLOOKUP(A52,[1]Sheet1!$G$2:$I$241,2,0)</f>
        <v>250</v>
      </c>
      <c r="E52">
        <f t="shared" si="0"/>
        <v>310157.5</v>
      </c>
    </row>
    <row r="53" spans="1:5" hidden="1" x14ac:dyDescent="0.25">
      <c r="A53" t="s">
        <v>68</v>
      </c>
      <c r="B53" t="str">
        <f>VLOOKUP(A53,[1]Sheet1!$K$23:$M$493,3,0)</f>
        <v>Kaji</v>
      </c>
      <c r="C53">
        <f>VLOOKUP(A53,[1]Sheet1!$A$2:$E$565,2,0)</f>
        <v>0.01</v>
      </c>
      <c r="D53">
        <f>VLOOKUP(A53,[1]Sheet1!$G$2:$I$241,2,0)</f>
        <v>744</v>
      </c>
      <c r="E53">
        <f t="shared" si="0"/>
        <v>7.44</v>
      </c>
    </row>
    <row r="54" spans="1:5" hidden="1" x14ac:dyDescent="0.25">
      <c r="A54" t="s">
        <v>69</v>
      </c>
      <c r="B54" t="str">
        <f>VLOOKUP(A54,[1]Sheet1!$K$23:$M$493,3,0)</f>
        <v>Kaji</v>
      </c>
      <c r="C54">
        <f>VLOOKUP(A54,[1]Sheet1!$A$2:$E$565,2,0)</f>
        <v>713.92</v>
      </c>
      <c r="D54">
        <f>VLOOKUP(A54,[1]Sheet1!$G$2:$I$241,2,0)</f>
        <v>700.33</v>
      </c>
      <c r="E54">
        <f t="shared" si="0"/>
        <v>499979.59360000002</v>
      </c>
    </row>
    <row r="55" spans="1:5" hidden="1" x14ac:dyDescent="0.25">
      <c r="A55" t="s">
        <v>70</v>
      </c>
      <c r="B55" t="str">
        <f>VLOOKUP(A55,[1]Sheet1!$K$23:$M$493,3,0)</f>
        <v>Kaji</v>
      </c>
      <c r="C55">
        <f>VLOOKUP(A55,[1]Sheet1!$A$2:$E$565,2,0)</f>
        <v>426.8</v>
      </c>
      <c r="D55">
        <f>VLOOKUP(A55,[1]Sheet1!$G$2:$I$241,2,0)</f>
        <v>729.25</v>
      </c>
      <c r="E55">
        <f t="shared" si="0"/>
        <v>311243.90000000002</v>
      </c>
    </row>
    <row r="56" spans="1:5" hidden="1" x14ac:dyDescent="0.25">
      <c r="A56" t="s">
        <v>71</v>
      </c>
      <c r="B56" t="str">
        <f>VLOOKUP(A56,[1]Sheet1!$K$23:$M$493,3,0)</f>
        <v>Kaji</v>
      </c>
      <c r="C56">
        <f>VLOOKUP(A56,[1]Sheet1!$A$2:$E$565,2,0)</f>
        <v>345.8</v>
      </c>
      <c r="D56">
        <f>VLOOKUP(A56,[1]Sheet1!$G$2:$I$241,2,0)</f>
        <v>740.12</v>
      </c>
      <c r="E56">
        <f t="shared" si="0"/>
        <v>255933.49600000001</v>
      </c>
    </row>
    <row r="57" spans="1:5" hidden="1" x14ac:dyDescent="0.25">
      <c r="A57" t="s">
        <v>72</v>
      </c>
      <c r="B57" t="str">
        <f>VLOOKUP(A57,[1]Sheet1!$K$23:$M$493,3,0)</f>
        <v>Kaji</v>
      </c>
      <c r="C57">
        <f>VLOOKUP(A57,[1]Sheet1!$A$2:$E$565,2,0)</f>
        <v>983.04</v>
      </c>
      <c r="D57">
        <f>VLOOKUP(A57,[1]Sheet1!$G$2:$I$241,2,0)</f>
        <v>729.37</v>
      </c>
      <c r="E57">
        <f t="shared" si="0"/>
        <v>716999.8848</v>
      </c>
    </row>
    <row r="58" spans="1:5" hidden="1" x14ac:dyDescent="0.25">
      <c r="A58" t="s">
        <v>73</v>
      </c>
      <c r="B58" t="str">
        <f>VLOOKUP(A58,[1]Sheet1!$K$23:$M$493,3,0)</f>
        <v>Kaji</v>
      </c>
      <c r="C58">
        <f>VLOOKUP(A58,[1]Sheet1!$A$2:$E$565,2,0)</f>
        <v>52.56</v>
      </c>
      <c r="D58">
        <f>VLOOKUP(A58,[1]Sheet1!$G$2:$I$241,2,0)</f>
        <v>740.66000000000008</v>
      </c>
      <c r="E58">
        <f t="shared" si="0"/>
        <v>38929.089600000007</v>
      </c>
    </row>
    <row r="59" spans="1:5" hidden="1" x14ac:dyDescent="0.25">
      <c r="A59" t="s">
        <v>74</v>
      </c>
      <c r="B59" t="str">
        <f>VLOOKUP(A59,[1]Sheet1!$K$23:$M$493,3,0)</f>
        <v>Kaji</v>
      </c>
      <c r="C59">
        <f>VLOOKUP(A59,[1]Sheet1!$A$2:$E$565,2,0)</f>
        <v>1712.64</v>
      </c>
      <c r="D59">
        <f>VLOOKUP(A59,[1]Sheet1!$G$2:$I$241,2,0)</f>
        <v>706.58999999999992</v>
      </c>
      <c r="E59">
        <f t="shared" si="0"/>
        <v>1210134.2975999999</v>
      </c>
    </row>
    <row r="60" spans="1:5" hidden="1" x14ac:dyDescent="0.25">
      <c r="A60" t="s">
        <v>75</v>
      </c>
      <c r="B60" t="str">
        <f>VLOOKUP(A60,[1]Sheet1!$K$23:$M$493,3,0)</f>
        <v>Kaji</v>
      </c>
      <c r="C60">
        <f>VLOOKUP(A60,[1]Sheet1!$A$2:$E$565,2,0)</f>
        <v>764.36</v>
      </c>
      <c r="D60">
        <f>VLOOKUP(A60,[1]Sheet1!$G$2:$I$241,2,0)</f>
        <v>741</v>
      </c>
      <c r="E60">
        <f t="shared" si="0"/>
        <v>566390.76</v>
      </c>
    </row>
    <row r="61" spans="1:5" hidden="1" x14ac:dyDescent="0.25">
      <c r="A61" t="s">
        <v>76</v>
      </c>
      <c r="B61" t="str">
        <f>VLOOKUP(A61,[1]Sheet1!$K$23:$M$493,3,0)</f>
        <v>Kaji</v>
      </c>
      <c r="C61">
        <f>VLOOKUP(A61,[1]Sheet1!$A$2:$E$565,2,0)</f>
        <v>196</v>
      </c>
      <c r="D61">
        <f>VLOOKUP(A61,[1]Sheet1!$G$2:$I$241,2,0)</f>
        <v>744</v>
      </c>
      <c r="E61">
        <f t="shared" si="0"/>
        <v>145824</v>
      </c>
    </row>
    <row r="62" spans="1:5" hidden="1" x14ac:dyDescent="0.25">
      <c r="A62" t="s">
        <v>77</v>
      </c>
      <c r="B62" t="str">
        <f>VLOOKUP(A62,[1]Sheet1!$K$23:$M$493,3,0)</f>
        <v>Kaji</v>
      </c>
      <c r="C62">
        <f>VLOOKUP(A62,[1]Sheet1!$A$2:$E$565,2,0)</f>
        <v>1923.84</v>
      </c>
      <c r="D62">
        <f>VLOOKUP(A62,[1]Sheet1!$G$2:$I$241,2,0)</f>
        <v>732</v>
      </c>
      <c r="E62">
        <f t="shared" si="0"/>
        <v>1408250.8799999999</v>
      </c>
    </row>
    <row r="63" spans="1:5" hidden="1" x14ac:dyDescent="0.25">
      <c r="A63" t="s">
        <v>78</v>
      </c>
      <c r="B63" t="str">
        <f>VLOOKUP(A63,[1]Sheet1!$K$23:$M$493,3,0)</f>
        <v>Kaji</v>
      </c>
      <c r="C63">
        <f>VLOOKUP(A63,[1]Sheet1!$A$2:$E$565,2,0)</f>
        <v>7.76</v>
      </c>
      <c r="D63">
        <f>VLOOKUP(A63,[1]Sheet1!$G$2:$I$241,2,0)</f>
        <v>42.5</v>
      </c>
      <c r="E63">
        <f t="shared" si="0"/>
        <v>329.8</v>
      </c>
    </row>
    <row r="64" spans="1:5" hidden="1" x14ac:dyDescent="0.25">
      <c r="A64" t="s">
        <v>79</v>
      </c>
      <c r="B64" t="str">
        <f>VLOOKUP(A64,[1]Sheet1!$K$23:$M$493,3,0)</f>
        <v>Kaji</v>
      </c>
      <c r="C64">
        <f>VLOOKUP(A64,[1]Sheet1!$A$2:$E$565,2,0)</f>
        <v>52.71</v>
      </c>
      <c r="D64">
        <f>VLOOKUP(A64,[1]Sheet1!$G$2:$I$241,2,0)</f>
        <v>741</v>
      </c>
      <c r="E64">
        <f t="shared" si="0"/>
        <v>39058.11</v>
      </c>
    </row>
    <row r="65" spans="1:5" hidden="1" x14ac:dyDescent="0.25">
      <c r="A65" t="s">
        <v>80</v>
      </c>
      <c r="B65" t="str">
        <f>VLOOKUP(A65,[1]Sheet1!$K$23:$M$493,3,0)</f>
        <v>Kaji</v>
      </c>
      <c r="C65">
        <f>VLOOKUP(A65,[1]Sheet1!$A$2:$E$565,2,0)</f>
        <v>1811.96</v>
      </c>
      <c r="D65">
        <f>VLOOKUP(A65,[1]Sheet1!$G$2:$I$241,2,0)</f>
        <v>740.66000000000008</v>
      </c>
      <c r="E65">
        <f t="shared" si="0"/>
        <v>1342046.2936000002</v>
      </c>
    </row>
    <row r="66" spans="1:5" hidden="1" x14ac:dyDescent="0.25">
      <c r="A66" t="s">
        <v>81</v>
      </c>
      <c r="B66" t="str">
        <f>VLOOKUP(A66,[1]Sheet1!$K$23:$M$493,3,0)</f>
        <v>Kaji</v>
      </c>
      <c r="C66">
        <f>VLOOKUP(A66,[1]Sheet1!$A$2:$E$565,2,0)</f>
        <v>182.4</v>
      </c>
      <c r="D66">
        <f>VLOOKUP(A66,[1]Sheet1!$G$2:$I$241,2,0)</f>
        <v>744</v>
      </c>
      <c r="E66">
        <f t="shared" si="0"/>
        <v>135705.60000000001</v>
      </c>
    </row>
    <row r="67" spans="1:5" hidden="1" x14ac:dyDescent="0.25">
      <c r="A67" t="s">
        <v>82</v>
      </c>
      <c r="B67" t="str">
        <f>VLOOKUP(A67,[1]Sheet1!$K$23:$M$493,3,0)</f>
        <v>Kaji</v>
      </c>
      <c r="C67">
        <f>VLOOKUP(A67,[1]Sheet1!$A$2:$E$565,2,0)</f>
        <v>82.88</v>
      </c>
      <c r="D67">
        <f>VLOOKUP(A67,[1]Sheet1!$G$2:$I$241,2,0)</f>
        <v>744</v>
      </c>
      <c r="E67">
        <f t="shared" ref="E67:E130" si="1">C67*D67</f>
        <v>61662.719999999994</v>
      </c>
    </row>
    <row r="68" spans="1:5" hidden="1" x14ac:dyDescent="0.25">
      <c r="A68" t="s">
        <v>83</v>
      </c>
      <c r="B68" t="str">
        <f>VLOOKUP(A68,[1]Sheet1!$K$23:$M$493,3,0)</f>
        <v>Kaji</v>
      </c>
      <c r="C68">
        <f>VLOOKUP(A68,[1]Sheet1!$A$2:$E$565,2,0)</f>
        <v>1827.48</v>
      </c>
      <c r="D68">
        <f>VLOOKUP(A68,[1]Sheet1!$G$2:$I$241,2,0)</f>
        <v>740.08999999999992</v>
      </c>
      <c r="E68">
        <f t="shared" si="1"/>
        <v>1352499.6731999998</v>
      </c>
    </row>
    <row r="69" spans="1:5" hidden="1" x14ac:dyDescent="0.25">
      <c r="A69" t="s">
        <v>84</v>
      </c>
      <c r="B69" t="str">
        <f>VLOOKUP(A69,[1]Sheet1!$K$23:$M$493,3,0)</f>
        <v>Kaji</v>
      </c>
      <c r="C69">
        <f>VLOOKUP(A69,[1]Sheet1!$A$2:$E$565,2,0)</f>
        <v>2549.16</v>
      </c>
      <c r="D69">
        <f>VLOOKUP(A69,[1]Sheet1!$G$2:$I$241,2,0)</f>
        <v>709.5</v>
      </c>
      <c r="E69">
        <f t="shared" si="1"/>
        <v>1808629.0199999998</v>
      </c>
    </row>
    <row r="70" spans="1:5" hidden="1" x14ac:dyDescent="0.25">
      <c r="A70" t="s">
        <v>85</v>
      </c>
      <c r="B70" t="str">
        <f>VLOOKUP(A70,[1]Sheet1!$K$23:$M$493,3,0)</f>
        <v>Kaji</v>
      </c>
      <c r="C70">
        <f>VLOOKUP(A70,[1]Sheet1!$A$2:$E$565,2,0)</f>
        <v>403.2</v>
      </c>
      <c r="D70">
        <f>VLOOKUP(A70,[1]Sheet1!$G$2:$I$241,2,0)</f>
        <v>744</v>
      </c>
      <c r="E70">
        <f t="shared" si="1"/>
        <v>299980.79999999999</v>
      </c>
    </row>
    <row r="71" spans="1:5" hidden="1" x14ac:dyDescent="0.25">
      <c r="A71" t="s">
        <v>86</v>
      </c>
      <c r="B71" t="str">
        <f>VLOOKUP(A71,[1]Sheet1!$K$23:$M$493,3,0)</f>
        <v>Kaji</v>
      </c>
      <c r="C71">
        <f>VLOOKUP(A71,[1]Sheet1!$A$2:$E$565,2,0)</f>
        <v>1228.8</v>
      </c>
      <c r="D71">
        <f>VLOOKUP(A71,[1]Sheet1!$G$2:$I$241,2,0)</f>
        <v>744</v>
      </c>
      <c r="E71">
        <f t="shared" si="1"/>
        <v>914227.19999999995</v>
      </c>
    </row>
    <row r="72" spans="1:5" hidden="1" x14ac:dyDescent="0.25">
      <c r="A72" t="s">
        <v>87</v>
      </c>
      <c r="B72" t="str">
        <f>VLOOKUP(A72,[1]Sheet1!$K$23:$M$493,3,0)</f>
        <v>Kaji</v>
      </c>
      <c r="C72">
        <f>VLOOKUP(A72,[1]Sheet1!$A$2:$E$565,2,0)</f>
        <v>1.24</v>
      </c>
      <c r="D72">
        <f>VLOOKUP(A72,[1]Sheet1!$G$2:$I$241,2,0)</f>
        <v>657</v>
      </c>
      <c r="E72">
        <f t="shared" si="1"/>
        <v>814.68</v>
      </c>
    </row>
    <row r="73" spans="1:5" hidden="1" x14ac:dyDescent="0.25">
      <c r="A73" t="s">
        <v>88</v>
      </c>
      <c r="B73" t="str">
        <f>VLOOKUP(A73,[1]Sheet1!$K$23:$M$493,3,0)</f>
        <v>Kaji</v>
      </c>
      <c r="C73">
        <f>VLOOKUP(A73,[1]Sheet1!$A$2:$E$565,2,0)</f>
        <v>118.72</v>
      </c>
      <c r="D73">
        <f>VLOOKUP(A73,[1]Sheet1!$G$2:$I$241,2,0)</f>
        <v>744</v>
      </c>
      <c r="E73">
        <f t="shared" si="1"/>
        <v>88327.679999999993</v>
      </c>
    </row>
    <row r="74" spans="1:5" hidden="1" x14ac:dyDescent="0.25">
      <c r="A74" t="s">
        <v>89</v>
      </c>
      <c r="B74" t="str">
        <f>VLOOKUP(A74,[1]Sheet1!$K$23:$M$493,3,0)</f>
        <v>Kaji</v>
      </c>
      <c r="C74">
        <f>VLOOKUP(A74,[1]Sheet1!$A$2:$E$565,2,0)</f>
        <v>2089.38</v>
      </c>
      <c r="D74">
        <f>VLOOKUP(A74,[1]Sheet1!$G$2:$I$241,2,0)</f>
        <v>682.42</v>
      </c>
      <c r="E74">
        <f t="shared" si="1"/>
        <v>1425834.6995999999</v>
      </c>
    </row>
    <row r="75" spans="1:5" hidden="1" x14ac:dyDescent="0.25">
      <c r="A75" t="s">
        <v>90</v>
      </c>
      <c r="B75" t="str">
        <f>VLOOKUP(A75,[1]Sheet1!$K$23:$M$493,3,0)</f>
        <v>Kaji</v>
      </c>
      <c r="C75">
        <f>VLOOKUP(A75,[1]Sheet1!$A$2:$E$565,2,0)</f>
        <v>703.84</v>
      </c>
      <c r="D75">
        <f>VLOOKUP(A75,[1]Sheet1!$G$2:$I$241,2,0)</f>
        <v>740.08</v>
      </c>
      <c r="E75">
        <f t="shared" si="1"/>
        <v>520897.90720000007</v>
      </c>
    </row>
    <row r="76" spans="1:5" hidden="1" x14ac:dyDescent="0.25">
      <c r="A76" t="s">
        <v>91</v>
      </c>
      <c r="B76" t="str">
        <f>VLOOKUP(A76,[1]Sheet1!$K$23:$M$493,3,0)</f>
        <v>Kaji</v>
      </c>
      <c r="C76">
        <f>VLOOKUP(A76,[1]Sheet1!$A$2:$E$565,2,0)</f>
        <v>651.84</v>
      </c>
      <c r="D76">
        <f>VLOOKUP(A76,[1]Sheet1!$G$2:$I$241,2,0)</f>
        <v>740.93000000000006</v>
      </c>
      <c r="E76">
        <f t="shared" si="1"/>
        <v>482967.81120000005</v>
      </c>
    </row>
    <row r="77" spans="1:5" hidden="1" x14ac:dyDescent="0.25">
      <c r="A77" t="s">
        <v>92</v>
      </c>
      <c r="B77" t="str">
        <f>VLOOKUP(A77,[1]Sheet1!$K$23:$M$493,3,0)</f>
        <v>Kaji</v>
      </c>
      <c r="C77">
        <f>VLOOKUP(A77,[1]Sheet1!$A$2:$E$565,2,0)</f>
        <v>1.26</v>
      </c>
      <c r="D77">
        <f>VLOOKUP(A77,[1]Sheet1!$G$2:$I$241,2,0)</f>
        <v>744</v>
      </c>
      <c r="E77">
        <f t="shared" si="1"/>
        <v>937.44</v>
      </c>
    </row>
    <row r="78" spans="1:5" hidden="1" x14ac:dyDescent="0.25">
      <c r="A78" t="s">
        <v>93</v>
      </c>
      <c r="B78" t="str">
        <f>VLOOKUP(A78,[1]Sheet1!$K$23:$M$493,3,0)</f>
        <v>Kaji</v>
      </c>
      <c r="C78">
        <f>VLOOKUP(A78,[1]Sheet1!$A$2:$E$565,2,0)</f>
        <v>9.52</v>
      </c>
      <c r="D78">
        <f>VLOOKUP(A78,[1]Sheet1!$G$2:$I$241,2,0)</f>
        <v>744</v>
      </c>
      <c r="E78">
        <f t="shared" si="1"/>
        <v>7082.88</v>
      </c>
    </row>
    <row r="79" spans="1:5" hidden="1" x14ac:dyDescent="0.25">
      <c r="A79" t="s">
        <v>94</v>
      </c>
      <c r="B79" t="str">
        <f>VLOOKUP(A79,[1]Sheet1!$K$23:$M$493,3,0)</f>
        <v>Kaji</v>
      </c>
      <c r="C79">
        <f>VLOOKUP(A79,[1]Sheet1!$A$2:$E$565,2,0)</f>
        <v>2177.2800000000002</v>
      </c>
      <c r="D79">
        <f>VLOOKUP(A79,[1]Sheet1!$G$2:$I$241,2,0)</f>
        <v>741.17</v>
      </c>
      <c r="E79">
        <f t="shared" si="1"/>
        <v>1613734.6176</v>
      </c>
    </row>
    <row r="80" spans="1:5" hidden="1" x14ac:dyDescent="0.25">
      <c r="A80" t="s">
        <v>95</v>
      </c>
      <c r="B80" t="str">
        <f>VLOOKUP(A80,[1]Sheet1!$K$23:$M$493,3,0)</f>
        <v>Kaji</v>
      </c>
      <c r="C80">
        <f>VLOOKUP(A80,[1]Sheet1!$A$2:$E$565,2,0)</f>
        <v>297.99</v>
      </c>
      <c r="D80">
        <f>VLOOKUP(A80,[1]Sheet1!$G$2:$I$241,2,0)</f>
        <v>744</v>
      </c>
      <c r="E80">
        <f t="shared" si="1"/>
        <v>221704.56</v>
      </c>
    </row>
    <row r="81" spans="1:5" hidden="1" x14ac:dyDescent="0.25">
      <c r="A81" t="s">
        <v>96</v>
      </c>
      <c r="B81" t="str">
        <f>VLOOKUP(A81,[1]Sheet1!$K$23:$M$493,3,0)</f>
        <v>Kaji</v>
      </c>
      <c r="C81">
        <f>VLOOKUP(A81,[1]Sheet1!$A$2:$E$565,2,0)</f>
        <v>1.17</v>
      </c>
      <c r="D81">
        <f>VLOOKUP(A81,[1]Sheet1!$G$2:$I$241,2,0)</f>
        <v>744</v>
      </c>
      <c r="E81">
        <f t="shared" si="1"/>
        <v>870.4799999999999</v>
      </c>
    </row>
    <row r="82" spans="1:5" hidden="1" x14ac:dyDescent="0.25">
      <c r="A82" t="s">
        <v>97</v>
      </c>
      <c r="B82" t="str">
        <f>VLOOKUP(A82,[1]Sheet1!$K$23:$M$493,3,0)</f>
        <v>Kaji</v>
      </c>
      <c r="C82">
        <f>VLOOKUP(A82,[1]Sheet1!$A$2:$E$565,2,0)</f>
        <v>13.68</v>
      </c>
      <c r="D82">
        <f>VLOOKUP(A82,[1]Sheet1!$G$2:$I$241,2,0)</f>
        <v>744</v>
      </c>
      <c r="E82">
        <f t="shared" si="1"/>
        <v>10177.92</v>
      </c>
    </row>
    <row r="83" spans="1:5" hidden="1" x14ac:dyDescent="0.25">
      <c r="A83" t="s">
        <v>98</v>
      </c>
      <c r="B83" t="str">
        <f>VLOOKUP(A83,[1]Sheet1!$K$23:$M$493,3,0)</f>
        <v>Kaji</v>
      </c>
      <c r="C83">
        <f>VLOOKUP(A83,[1]Sheet1!$A$2:$E$565,2,0)</f>
        <v>1094.4000000000001</v>
      </c>
      <c r="D83">
        <f>VLOOKUP(A83,[1]Sheet1!$G$2:$I$241,2,0)</f>
        <v>741.58</v>
      </c>
      <c r="E83">
        <f t="shared" si="1"/>
        <v>811585.15200000012</v>
      </c>
    </row>
    <row r="84" spans="1:5" hidden="1" x14ac:dyDescent="0.25">
      <c r="A84" t="s">
        <v>99</v>
      </c>
      <c r="B84" t="str">
        <f>VLOOKUP(A84,[1]Sheet1!$K$23:$M$493,3,0)</f>
        <v>Kaji</v>
      </c>
      <c r="C84">
        <f>VLOOKUP(A84,[1]Sheet1!$A$2:$E$565,2,0)</f>
        <v>1403.36</v>
      </c>
      <c r="D84">
        <f>VLOOKUP(A84,[1]Sheet1!$G$2:$I$241,2,0)</f>
        <v>684.5</v>
      </c>
      <c r="E84">
        <f t="shared" si="1"/>
        <v>960599.91999999993</v>
      </c>
    </row>
    <row r="85" spans="1:5" hidden="1" x14ac:dyDescent="0.25">
      <c r="A85" t="s">
        <v>100</v>
      </c>
      <c r="B85" t="str">
        <f>VLOOKUP(A85,[1]Sheet1!$K$23:$M$493,3,0)</f>
        <v>Kaji</v>
      </c>
      <c r="C85">
        <f>VLOOKUP(A85,[1]Sheet1!$A$2:$E$565,2,0)</f>
        <v>0.22</v>
      </c>
      <c r="D85">
        <f>VLOOKUP(A85,[1]Sheet1!$G$2:$I$241,2,0)</f>
        <v>744</v>
      </c>
      <c r="E85">
        <f t="shared" si="1"/>
        <v>163.68</v>
      </c>
    </row>
    <row r="86" spans="1:5" hidden="1" x14ac:dyDescent="0.25">
      <c r="A86" t="s">
        <v>101</v>
      </c>
      <c r="B86" t="str">
        <f>VLOOKUP(A86,[1]Sheet1!$K$23:$M$493,3,0)</f>
        <v>Kaji</v>
      </c>
      <c r="C86">
        <f>VLOOKUP(A86,[1]Sheet1!$A$2:$E$565,2,0)</f>
        <v>7.1</v>
      </c>
      <c r="D86">
        <f>VLOOKUP(A86,[1]Sheet1!$G$2:$I$241,2,0)</f>
        <v>744</v>
      </c>
      <c r="E86">
        <f t="shared" si="1"/>
        <v>5282.4</v>
      </c>
    </row>
    <row r="87" spans="1:5" hidden="1" x14ac:dyDescent="0.25">
      <c r="A87" t="s">
        <v>102</v>
      </c>
      <c r="B87" t="str">
        <f>VLOOKUP(A87,[1]Sheet1!$K$23:$M$493,3,0)</f>
        <v>Kaji</v>
      </c>
      <c r="C87">
        <f>VLOOKUP(A87,[1]Sheet1!$A$2:$E$565,2,0)</f>
        <v>15.52</v>
      </c>
      <c r="D87">
        <f>VLOOKUP(A87,[1]Sheet1!$G$2:$I$241,2,0)</f>
        <v>737.92</v>
      </c>
      <c r="E87">
        <f t="shared" si="1"/>
        <v>11452.518399999999</v>
      </c>
    </row>
    <row r="88" spans="1:5" hidden="1" x14ac:dyDescent="0.25">
      <c r="A88" t="s">
        <v>103</v>
      </c>
      <c r="B88" t="str">
        <f>VLOOKUP(A88,[1]Sheet1!$K$23:$M$493,3,0)</f>
        <v>Kaji</v>
      </c>
      <c r="C88">
        <f>VLOOKUP(A88,[1]Sheet1!$A$2:$E$565,2,0)</f>
        <v>1720.32</v>
      </c>
      <c r="D88">
        <f>VLOOKUP(A88,[1]Sheet1!$G$2:$I$241,2,0)</f>
        <v>744</v>
      </c>
      <c r="E88">
        <f t="shared" si="1"/>
        <v>1279918.0799999998</v>
      </c>
    </row>
    <row r="89" spans="1:5" hidden="1" x14ac:dyDescent="0.25">
      <c r="A89" t="s">
        <v>104</v>
      </c>
      <c r="B89" t="str">
        <f>VLOOKUP(A89,[1]Sheet1!$K$23:$M$493,3,0)</f>
        <v>Kaji</v>
      </c>
      <c r="C89">
        <f>VLOOKUP(A89,[1]Sheet1!$A$2:$E$565,2,0)</f>
        <v>339</v>
      </c>
      <c r="D89">
        <f>VLOOKUP(A89,[1]Sheet1!$G$2:$I$241,2,0)</f>
        <v>744</v>
      </c>
      <c r="E89">
        <f t="shared" si="1"/>
        <v>252216</v>
      </c>
    </row>
    <row r="90" spans="1:5" hidden="1" x14ac:dyDescent="0.25">
      <c r="A90" t="s">
        <v>105</v>
      </c>
      <c r="B90" t="str">
        <f>VLOOKUP(A90,[1]Sheet1!$K$23:$M$493,3,0)</f>
        <v>Kaji</v>
      </c>
      <c r="C90">
        <f>VLOOKUP(A90,[1]Sheet1!$A$2:$E$565,2,0)</f>
        <v>84.32</v>
      </c>
      <c r="D90">
        <f>VLOOKUP(A90,[1]Sheet1!$G$2:$I$241,2,0)</f>
        <v>744</v>
      </c>
      <c r="E90">
        <f t="shared" si="1"/>
        <v>62734.079999999994</v>
      </c>
    </row>
    <row r="91" spans="1:5" hidden="1" x14ac:dyDescent="0.25">
      <c r="A91" t="s">
        <v>106</v>
      </c>
      <c r="B91" t="str">
        <f>VLOOKUP(A91,[1]Sheet1!$K$23:$M$493,3,0)</f>
        <v>Kaji</v>
      </c>
      <c r="C91">
        <f>VLOOKUP(A91,[1]Sheet1!$A$2:$E$565,2,0)</f>
        <v>1691</v>
      </c>
      <c r="D91">
        <f>VLOOKUP(A91,[1]Sheet1!$G$2:$I$241,2,0)</f>
        <v>741.17</v>
      </c>
      <c r="E91">
        <f t="shared" si="1"/>
        <v>1253318.47</v>
      </c>
    </row>
    <row r="92" spans="1:5" hidden="1" x14ac:dyDescent="0.25">
      <c r="A92" t="s">
        <v>107</v>
      </c>
      <c r="B92" t="str">
        <f>VLOOKUP(A92,[1]Sheet1!$K$23:$M$493,3,0)</f>
        <v>Kaji</v>
      </c>
      <c r="C92">
        <f>VLOOKUP(A92,[1]Sheet1!$A$2:$E$565,2,0)</f>
        <v>1629.6</v>
      </c>
      <c r="D92">
        <f>VLOOKUP(A92,[1]Sheet1!$G$2:$I$241,2,0)</f>
        <v>713.83</v>
      </c>
      <c r="E92">
        <f t="shared" si="1"/>
        <v>1163257.368</v>
      </c>
    </row>
    <row r="93" spans="1:5" hidden="1" x14ac:dyDescent="0.25">
      <c r="A93" t="s">
        <v>108</v>
      </c>
      <c r="B93" t="str">
        <f>VLOOKUP(A93,[1]Sheet1!$K$23:$M$493,3,0)</f>
        <v>Kaji</v>
      </c>
      <c r="C93">
        <f>VLOOKUP(A93,[1]Sheet1!$A$2:$E$565,2,0)</f>
        <v>125.28</v>
      </c>
      <c r="D93">
        <f>VLOOKUP(A93,[1]Sheet1!$G$2:$I$241,2,0)</f>
        <v>744</v>
      </c>
      <c r="E93">
        <f t="shared" si="1"/>
        <v>93208.320000000007</v>
      </c>
    </row>
    <row r="94" spans="1:5" hidden="1" x14ac:dyDescent="0.25">
      <c r="A94" t="s">
        <v>109</v>
      </c>
      <c r="B94" t="str">
        <f>VLOOKUP(A94,[1]Sheet1!$K$23:$M$493,3,0)</f>
        <v>Kaji</v>
      </c>
      <c r="C94">
        <f>VLOOKUP(A94,[1]Sheet1!$A$2:$E$565,2,0)</f>
        <v>1651.2</v>
      </c>
      <c r="D94">
        <f>VLOOKUP(A94,[1]Sheet1!$G$2:$I$241,2,0)</f>
        <v>738.68000000000006</v>
      </c>
      <c r="E94">
        <f t="shared" si="1"/>
        <v>1219708.4160000002</v>
      </c>
    </row>
    <row r="95" spans="1:5" hidden="1" x14ac:dyDescent="0.25">
      <c r="A95" t="s">
        <v>110</v>
      </c>
      <c r="B95" t="str">
        <f>VLOOKUP(A95,[1]Sheet1!$K$23:$M$493,3,0)</f>
        <v>Kaji</v>
      </c>
      <c r="C95">
        <f>VLOOKUP(A95,[1]Sheet1!$A$2:$E$565,2,0)</f>
        <v>579.04</v>
      </c>
      <c r="D95">
        <f>VLOOKUP(A95,[1]Sheet1!$G$2:$I$241,2,0)</f>
        <v>744</v>
      </c>
      <c r="E95">
        <f t="shared" si="1"/>
        <v>430805.75999999995</v>
      </c>
    </row>
    <row r="96" spans="1:5" hidden="1" x14ac:dyDescent="0.25">
      <c r="A96" t="s">
        <v>111</v>
      </c>
      <c r="B96" t="str">
        <f>VLOOKUP(A96,[1]Sheet1!$K$23:$M$493,3,0)</f>
        <v>Kaji</v>
      </c>
      <c r="C96">
        <f>VLOOKUP(A96,[1]Sheet1!$A$2:$E$565,2,0)</f>
        <v>20.100000000000001</v>
      </c>
      <c r="D96">
        <f>VLOOKUP(A96,[1]Sheet1!$G$2:$I$241,2,0)</f>
        <v>624</v>
      </c>
      <c r="E96">
        <f t="shared" si="1"/>
        <v>12542.400000000001</v>
      </c>
    </row>
    <row r="97" spans="1:5" hidden="1" x14ac:dyDescent="0.25">
      <c r="A97" t="s">
        <v>112</v>
      </c>
      <c r="B97" t="str">
        <f>VLOOKUP(A97,[1]Sheet1!$K$23:$M$493,3,0)</f>
        <v>Kaji</v>
      </c>
      <c r="C97">
        <f>VLOOKUP(A97,[1]Sheet1!$A$2:$E$565,2,0)</f>
        <v>0.26</v>
      </c>
      <c r="D97">
        <f>VLOOKUP(A97,[1]Sheet1!$G$2:$I$241,2,0)</f>
        <v>744</v>
      </c>
      <c r="E97">
        <f t="shared" si="1"/>
        <v>193.44</v>
      </c>
    </row>
    <row r="98" spans="1:5" hidden="1" x14ac:dyDescent="0.25">
      <c r="A98" t="s">
        <v>113</v>
      </c>
      <c r="B98" t="str">
        <f>VLOOKUP(A98,[1]Sheet1!$K$23:$M$493,3,0)</f>
        <v>Kaji</v>
      </c>
      <c r="C98">
        <f>VLOOKUP(A98,[1]Sheet1!$A$2:$E$565,2,0)</f>
        <v>288.64</v>
      </c>
      <c r="D98">
        <f>VLOOKUP(A98,[1]Sheet1!$G$2:$I$241,2,0)</f>
        <v>744</v>
      </c>
      <c r="E98">
        <f t="shared" si="1"/>
        <v>214748.16</v>
      </c>
    </row>
    <row r="99" spans="1:5" hidden="1" x14ac:dyDescent="0.25">
      <c r="A99" t="s">
        <v>114</v>
      </c>
      <c r="B99" t="str">
        <f>VLOOKUP(A99,[1]Sheet1!$K$23:$M$493,3,0)</f>
        <v>Kaji</v>
      </c>
      <c r="C99">
        <f>VLOOKUP(A99,[1]Sheet1!$A$2:$E$565,2,0)</f>
        <v>748.8</v>
      </c>
      <c r="D99">
        <f>VLOOKUP(A99,[1]Sheet1!$G$2:$I$241,2,0)</f>
        <v>704</v>
      </c>
      <c r="E99">
        <f t="shared" si="1"/>
        <v>527155.19999999995</v>
      </c>
    </row>
    <row r="100" spans="1:5" hidden="1" x14ac:dyDescent="0.25">
      <c r="A100" t="s">
        <v>115</v>
      </c>
      <c r="B100" t="str">
        <f>VLOOKUP(A100,[1]Sheet1!$K$23:$M$493,3,0)</f>
        <v>Kaji</v>
      </c>
      <c r="C100">
        <f>VLOOKUP(A100,[1]Sheet1!$A$2:$E$565,2,0)</f>
        <v>1617.96</v>
      </c>
      <c r="D100">
        <f>VLOOKUP(A100,[1]Sheet1!$G$2:$I$241,2,0)</f>
        <v>744</v>
      </c>
      <c r="E100">
        <f t="shared" si="1"/>
        <v>1203762.24</v>
      </c>
    </row>
    <row r="101" spans="1:5" hidden="1" x14ac:dyDescent="0.25">
      <c r="A101" t="s">
        <v>116</v>
      </c>
      <c r="B101" t="str">
        <f>VLOOKUP(A101,[1]Sheet1!$K$23:$M$493,3,0)</f>
        <v>Kaji</v>
      </c>
      <c r="C101">
        <f>VLOOKUP(A101,[1]Sheet1!$A$2:$E$565,2,0)</f>
        <v>712.08</v>
      </c>
      <c r="D101">
        <f>VLOOKUP(A101,[1]Sheet1!$G$2:$I$241,2,0)</f>
        <v>735.5</v>
      </c>
      <c r="E101">
        <f t="shared" si="1"/>
        <v>523734.84</v>
      </c>
    </row>
    <row r="102" spans="1:5" hidden="1" x14ac:dyDescent="0.25">
      <c r="A102" t="s">
        <v>117</v>
      </c>
      <c r="B102" t="str">
        <f>VLOOKUP(A102,[1]Sheet1!$K$23:$M$493,3,0)</f>
        <v>Kaji</v>
      </c>
      <c r="C102">
        <f>VLOOKUP(A102,[1]Sheet1!$A$2:$E$565,2,0)</f>
        <v>149.6</v>
      </c>
      <c r="D102">
        <f>VLOOKUP(A102,[1]Sheet1!$G$2:$I$241,2,0)</f>
        <v>690.25999999999988</v>
      </c>
      <c r="E102">
        <f t="shared" si="1"/>
        <v>103262.89599999998</v>
      </c>
    </row>
    <row r="103" spans="1:5" hidden="1" x14ac:dyDescent="0.25">
      <c r="A103" t="s">
        <v>118</v>
      </c>
      <c r="B103" t="str">
        <f>VLOOKUP(A103,[1]Sheet1!$K$23:$M$493,3,0)</f>
        <v>Kaji</v>
      </c>
      <c r="C103">
        <f>VLOOKUP(A103,[1]Sheet1!$A$2:$E$565,2,0)</f>
        <v>2207.7199999999998</v>
      </c>
      <c r="D103">
        <f>VLOOKUP(A103,[1]Sheet1!$G$2:$I$241,2,0)</f>
        <v>740.12</v>
      </c>
      <c r="E103">
        <f t="shared" si="1"/>
        <v>1633977.7263999998</v>
      </c>
    </row>
    <row r="104" spans="1:5" hidden="1" x14ac:dyDescent="0.25">
      <c r="A104" t="s">
        <v>119</v>
      </c>
      <c r="B104" t="str">
        <f>VLOOKUP(A104,[1]Sheet1!$K$23:$M$493,3,0)</f>
        <v>Kaji</v>
      </c>
      <c r="C104">
        <f>VLOOKUP(A104,[1]Sheet1!$A$2:$E$565,2,0)</f>
        <v>1185.5999999999999</v>
      </c>
      <c r="D104">
        <f>VLOOKUP(A104,[1]Sheet1!$G$2:$I$241,2,0)</f>
        <v>741</v>
      </c>
      <c r="E104">
        <f t="shared" si="1"/>
        <v>878529.6</v>
      </c>
    </row>
    <row r="105" spans="1:5" hidden="1" x14ac:dyDescent="0.25">
      <c r="A105" t="s">
        <v>120</v>
      </c>
      <c r="B105" t="str">
        <f>VLOOKUP(A105,[1]Sheet1!$K$23:$M$493,3,0)</f>
        <v>Kaji</v>
      </c>
      <c r="C105">
        <f>VLOOKUP(A105,[1]Sheet1!$A$2:$E$565,2,0)</f>
        <v>1202.8</v>
      </c>
      <c r="D105">
        <f>VLOOKUP(A105,[1]Sheet1!$G$2:$I$241,2,0)</f>
        <v>744</v>
      </c>
      <c r="E105">
        <f t="shared" si="1"/>
        <v>894883.2</v>
      </c>
    </row>
    <row r="106" spans="1:5" hidden="1" x14ac:dyDescent="0.25">
      <c r="A106" t="s">
        <v>121</v>
      </c>
      <c r="B106" t="str">
        <f>VLOOKUP(A106,[1]Sheet1!$K$23:$M$493,3,0)</f>
        <v>Kaji</v>
      </c>
      <c r="C106">
        <f>VLOOKUP(A106,[1]Sheet1!$A$2:$E$565,2,0)</f>
        <v>1804.2</v>
      </c>
      <c r="D106">
        <f>VLOOKUP(A106,[1]Sheet1!$G$2:$I$241,2,0)</f>
        <v>741.67</v>
      </c>
      <c r="E106">
        <f t="shared" si="1"/>
        <v>1338121.014</v>
      </c>
    </row>
    <row r="107" spans="1:5" hidden="1" x14ac:dyDescent="0.25">
      <c r="A107" t="s">
        <v>122</v>
      </c>
      <c r="B107" t="str">
        <f>VLOOKUP(A107,[1]Sheet1!$K$23:$M$493,3,0)</f>
        <v>Kaji</v>
      </c>
      <c r="C107">
        <f>VLOOKUP(A107,[1]Sheet1!$A$2:$E$565,2,0)</f>
        <v>942.84</v>
      </c>
      <c r="D107">
        <f>VLOOKUP(A107,[1]Sheet1!$G$2:$I$241,2,0)</f>
        <v>720</v>
      </c>
      <c r="E107">
        <f t="shared" si="1"/>
        <v>678844.8</v>
      </c>
    </row>
    <row r="108" spans="1:5" hidden="1" x14ac:dyDescent="0.25">
      <c r="A108" t="s">
        <v>123</v>
      </c>
      <c r="B108" t="str">
        <f>VLOOKUP(A108,[1]Sheet1!$K$23:$M$493,3,0)</f>
        <v>Kaji</v>
      </c>
      <c r="C108">
        <f>VLOOKUP(A108,[1]Sheet1!$A$2:$E$565,2,0)</f>
        <v>1363.82</v>
      </c>
      <c r="D108">
        <f>VLOOKUP(A108,[1]Sheet1!$G$2:$I$241,2,0)</f>
        <v>741.33</v>
      </c>
      <c r="E108">
        <f t="shared" si="1"/>
        <v>1011040.6806</v>
      </c>
    </row>
    <row r="109" spans="1:5" hidden="1" x14ac:dyDescent="0.25">
      <c r="A109" t="s">
        <v>124</v>
      </c>
      <c r="B109" t="str">
        <f>VLOOKUP(A109,[1]Sheet1!$K$23:$M$493,3,0)</f>
        <v>Kaji</v>
      </c>
      <c r="C109">
        <f>VLOOKUP(A109,[1]Sheet1!$A$2:$E$565,2,0)</f>
        <v>693.84</v>
      </c>
      <c r="D109">
        <f>VLOOKUP(A109,[1]Sheet1!$G$2:$I$241,2,0)</f>
        <v>741.67</v>
      </c>
      <c r="E109">
        <f t="shared" si="1"/>
        <v>514600.31280000001</v>
      </c>
    </row>
    <row r="110" spans="1:5" hidden="1" x14ac:dyDescent="0.25">
      <c r="A110" t="s">
        <v>125</v>
      </c>
      <c r="B110" t="str">
        <f>VLOOKUP(A110,[1]Sheet1!$K$23:$M$493,3,0)</f>
        <v>Kaji</v>
      </c>
      <c r="C110">
        <f>VLOOKUP(A110,[1]Sheet1!$A$2:$E$565,2,0)</f>
        <v>1416.96</v>
      </c>
      <c r="D110">
        <f>VLOOKUP(A110,[1]Sheet1!$G$2:$I$241,2,0)</f>
        <v>730.5</v>
      </c>
      <c r="E110">
        <f t="shared" si="1"/>
        <v>1035089.28</v>
      </c>
    </row>
    <row r="111" spans="1:5" hidden="1" x14ac:dyDescent="0.25">
      <c r="A111" t="s">
        <v>126</v>
      </c>
      <c r="B111" t="str">
        <f>VLOOKUP(A111,[1]Sheet1!$K$23:$M$493,3,0)</f>
        <v>Kaji</v>
      </c>
      <c r="C111">
        <f>VLOOKUP(A111,[1]Sheet1!$A$2:$E$565,2,0)</f>
        <v>2093.8000000000002</v>
      </c>
      <c r="D111">
        <f>VLOOKUP(A111,[1]Sheet1!$G$2:$I$241,2,0)</f>
        <v>740.75</v>
      </c>
      <c r="E111">
        <f t="shared" si="1"/>
        <v>1550982.35</v>
      </c>
    </row>
    <row r="112" spans="1:5" hidden="1" x14ac:dyDescent="0.25">
      <c r="A112" t="s">
        <v>127</v>
      </c>
      <c r="B112" t="str">
        <f>VLOOKUP(A112,[1]Sheet1!$K$23:$M$493,3,0)</f>
        <v>Kaji</v>
      </c>
      <c r="C112">
        <f>VLOOKUP(A112,[1]Sheet1!$A$2:$E$565,2,0)</f>
        <v>0.12</v>
      </c>
      <c r="D112">
        <f>VLOOKUP(A112,[1]Sheet1!$G$2:$I$241,2,0)</f>
        <v>744</v>
      </c>
      <c r="E112">
        <f t="shared" si="1"/>
        <v>89.28</v>
      </c>
    </row>
    <row r="113" spans="1:5" hidden="1" x14ac:dyDescent="0.25">
      <c r="A113" t="s">
        <v>128</v>
      </c>
      <c r="B113" t="str">
        <f>VLOOKUP(A113,[1]Sheet1!$K$23:$M$493,3,0)</f>
        <v>Kaji</v>
      </c>
      <c r="C113">
        <f>VLOOKUP(A113,[1]Sheet1!$A$2:$E$565,2,0)</f>
        <v>1147.5999999999999</v>
      </c>
      <c r="D113">
        <f>VLOOKUP(A113,[1]Sheet1!$G$2:$I$241,2,0)</f>
        <v>744</v>
      </c>
      <c r="E113">
        <f t="shared" si="1"/>
        <v>853814.39999999991</v>
      </c>
    </row>
    <row r="114" spans="1:5" hidden="1" x14ac:dyDescent="0.25">
      <c r="A114" t="s">
        <v>129</v>
      </c>
      <c r="B114" t="str">
        <f>VLOOKUP(A114,[1]Sheet1!$K$23:$M$493,3,0)</f>
        <v>Kaji</v>
      </c>
      <c r="C114">
        <f>VLOOKUP(A114,[1]Sheet1!$A$2:$E$565,2,0)</f>
        <v>134.4</v>
      </c>
      <c r="D114">
        <f>VLOOKUP(A114,[1]Sheet1!$G$2:$I$241,2,0)</f>
        <v>744</v>
      </c>
      <c r="E114">
        <f t="shared" si="1"/>
        <v>99993.600000000006</v>
      </c>
    </row>
    <row r="115" spans="1:5" hidden="1" x14ac:dyDescent="0.25">
      <c r="A115" t="s">
        <v>130</v>
      </c>
      <c r="B115" t="str">
        <f>VLOOKUP(A115,[1]Sheet1!$K$23:$M$493,3,0)</f>
        <v>Kaji</v>
      </c>
      <c r="C115">
        <f>VLOOKUP(A115,[1]Sheet1!$A$2:$E$565,2,0)</f>
        <v>20.16</v>
      </c>
      <c r="D115">
        <f>VLOOKUP(A115,[1]Sheet1!$G$2:$I$241,2,0)</f>
        <v>721.5</v>
      </c>
      <c r="E115">
        <f t="shared" si="1"/>
        <v>14545.44</v>
      </c>
    </row>
    <row r="116" spans="1:5" hidden="1" x14ac:dyDescent="0.25">
      <c r="A116" t="s">
        <v>131</v>
      </c>
      <c r="B116" t="str">
        <f>VLOOKUP(A116,[1]Sheet1!$K$23:$M$493,3,0)</f>
        <v>Kaji</v>
      </c>
      <c r="C116">
        <f>VLOOKUP(A116,[1]Sheet1!$A$2:$E$565,2,0)</f>
        <v>2759.68</v>
      </c>
      <c r="D116">
        <f>VLOOKUP(A116,[1]Sheet1!$G$2:$I$241,2,0)</f>
        <v>740.75</v>
      </c>
      <c r="E116">
        <f t="shared" si="1"/>
        <v>2044232.96</v>
      </c>
    </row>
    <row r="117" spans="1:5" hidden="1" x14ac:dyDescent="0.25">
      <c r="A117" t="s">
        <v>132</v>
      </c>
      <c r="B117" t="str">
        <f>VLOOKUP(A117,[1]Sheet1!$K$23:$M$493,3,0)</f>
        <v>Kaji</v>
      </c>
      <c r="C117">
        <f>VLOOKUP(A117,[1]Sheet1!$A$2:$E$565,2,0)</f>
        <v>2361.2800000000002</v>
      </c>
      <c r="D117">
        <f>VLOOKUP(A117,[1]Sheet1!$G$2:$I$241,2,0)</f>
        <v>740.58</v>
      </c>
      <c r="E117">
        <f t="shared" si="1"/>
        <v>1748716.7424000003</v>
      </c>
    </row>
    <row r="118" spans="1:5" hidden="1" x14ac:dyDescent="0.25">
      <c r="A118" t="s">
        <v>133</v>
      </c>
      <c r="B118" t="str">
        <f>VLOOKUP(A118,[1]Sheet1!$K$23:$M$493,3,0)</f>
        <v>Kaji</v>
      </c>
      <c r="C118">
        <f>VLOOKUP(A118,[1]Sheet1!$A$2:$E$565,2,0)</f>
        <v>217.6</v>
      </c>
      <c r="D118">
        <f>VLOOKUP(A118,[1]Sheet1!$G$2:$I$241,2,0)</f>
        <v>744</v>
      </c>
      <c r="E118">
        <f t="shared" si="1"/>
        <v>161894.39999999999</v>
      </c>
    </row>
    <row r="119" spans="1:5" hidden="1" x14ac:dyDescent="0.25">
      <c r="A119" t="s">
        <v>134</v>
      </c>
      <c r="B119" t="str">
        <f>VLOOKUP(A119,[1]Sheet1!$K$23:$M$493,3,0)</f>
        <v>Kaji</v>
      </c>
      <c r="C119">
        <f>VLOOKUP(A119,[1]Sheet1!$A$2:$E$565,2,0)</f>
        <v>2126.2399999999998</v>
      </c>
      <c r="D119">
        <f>VLOOKUP(A119,[1]Sheet1!$G$2:$I$241,2,0)</f>
        <v>721.75</v>
      </c>
      <c r="E119">
        <f t="shared" si="1"/>
        <v>1534613.7199999997</v>
      </c>
    </row>
    <row r="120" spans="1:5" hidden="1" x14ac:dyDescent="0.25">
      <c r="A120" t="s">
        <v>135</v>
      </c>
      <c r="B120" t="str">
        <f>VLOOKUP(A120,[1]Sheet1!$K$23:$M$493,3,0)</f>
        <v>Kaji</v>
      </c>
      <c r="C120">
        <f>VLOOKUP(A120,[1]Sheet1!$A$2:$E$565,2,0)</f>
        <v>186.24</v>
      </c>
      <c r="D120">
        <f>VLOOKUP(A120,[1]Sheet1!$G$2:$I$241,2,0)</f>
        <v>226.5</v>
      </c>
      <c r="E120">
        <f t="shared" si="1"/>
        <v>42183.360000000001</v>
      </c>
    </row>
    <row r="121" spans="1:5" hidden="1" x14ac:dyDescent="0.25">
      <c r="A121" t="s">
        <v>136</v>
      </c>
      <c r="B121" t="str">
        <f>VLOOKUP(A121,[1]Sheet1!$K$23:$M$493,3,0)</f>
        <v>Kaji</v>
      </c>
      <c r="C121">
        <f>VLOOKUP(A121,[1]Sheet1!$A$2:$E$565,2,0)</f>
        <v>962.24</v>
      </c>
      <c r="D121">
        <f>VLOOKUP(A121,[1]Sheet1!$G$2:$I$241,2,0)</f>
        <v>744</v>
      </c>
      <c r="E121">
        <f t="shared" si="1"/>
        <v>715906.56000000006</v>
      </c>
    </row>
    <row r="122" spans="1:5" hidden="1" x14ac:dyDescent="0.25">
      <c r="A122" t="s">
        <v>137</v>
      </c>
      <c r="B122" t="str">
        <f>VLOOKUP(A122,[1]Sheet1!$K$23:$M$493,3,0)</f>
        <v>Kaji</v>
      </c>
      <c r="C122">
        <f>VLOOKUP(A122,[1]Sheet1!$A$2:$E$565,2,0)</f>
        <v>1238.4000000000001</v>
      </c>
      <c r="D122">
        <f>VLOOKUP(A122,[1]Sheet1!$G$2:$I$241,2,0)</f>
        <v>702.41000000000008</v>
      </c>
      <c r="E122">
        <f t="shared" si="1"/>
        <v>869864.54400000011</v>
      </c>
    </row>
    <row r="123" spans="1:5" hidden="1" x14ac:dyDescent="0.25">
      <c r="A123" t="s">
        <v>138</v>
      </c>
      <c r="B123" t="str">
        <f>VLOOKUP(A123,[1]Sheet1!$K$23:$M$493,3,0)</f>
        <v>Kaji</v>
      </c>
      <c r="C123">
        <f>VLOOKUP(A123,[1]Sheet1!$A$2:$E$565,2,0)</f>
        <v>30.96</v>
      </c>
      <c r="D123">
        <f>VLOOKUP(A123,[1]Sheet1!$G$2:$I$241,2,0)</f>
        <v>744</v>
      </c>
      <c r="E123">
        <f t="shared" si="1"/>
        <v>23034.240000000002</v>
      </c>
    </row>
    <row r="124" spans="1:5" hidden="1" x14ac:dyDescent="0.25">
      <c r="A124" t="s">
        <v>139</v>
      </c>
      <c r="B124" t="str">
        <f>VLOOKUP(A124,[1]Sheet1!$K$23:$M$493,3,0)</f>
        <v>Kaji</v>
      </c>
      <c r="C124">
        <f>VLOOKUP(A124,[1]Sheet1!$A$2:$E$565,2,0)</f>
        <v>89.44</v>
      </c>
      <c r="D124">
        <f>VLOOKUP(A124,[1]Sheet1!$G$2:$I$241,2,0)</f>
        <v>62</v>
      </c>
      <c r="E124">
        <f t="shared" si="1"/>
        <v>5545.28</v>
      </c>
    </row>
    <row r="125" spans="1:5" hidden="1" x14ac:dyDescent="0.25">
      <c r="A125" t="s">
        <v>140</v>
      </c>
      <c r="B125" t="str">
        <f>VLOOKUP(A125,[1]Sheet1!$K$23:$M$493,3,0)</f>
        <v>Kaji</v>
      </c>
      <c r="C125">
        <f>VLOOKUP(A125,[1]Sheet1!$A$2:$E$565,2,0)</f>
        <v>2.16</v>
      </c>
      <c r="D125">
        <f>VLOOKUP(A125,[1]Sheet1!$G$2:$I$241,2,0)</f>
        <v>457.19</v>
      </c>
      <c r="E125">
        <f t="shared" si="1"/>
        <v>987.5304000000001</v>
      </c>
    </row>
    <row r="126" spans="1:5" hidden="1" x14ac:dyDescent="0.25">
      <c r="A126" t="s">
        <v>141</v>
      </c>
      <c r="B126" t="str">
        <f>VLOOKUP(A126,[1]Sheet1!$K$23:$M$493,3,0)</f>
        <v>Kaji</v>
      </c>
      <c r="C126">
        <f>VLOOKUP(A126,[1]Sheet1!$A$2:$E$565,2,0)</f>
        <v>1943.88</v>
      </c>
      <c r="D126">
        <f>VLOOKUP(A126,[1]Sheet1!$G$2:$I$241,2,0)</f>
        <v>723.25</v>
      </c>
      <c r="E126">
        <f t="shared" si="1"/>
        <v>1405911.21</v>
      </c>
    </row>
    <row r="127" spans="1:5" hidden="1" x14ac:dyDescent="0.25">
      <c r="A127" t="s">
        <v>142</v>
      </c>
      <c r="B127" t="str">
        <f>VLOOKUP(A127,[1]Sheet1!$K$23:$M$493,3,0)</f>
        <v>Kaji</v>
      </c>
      <c r="C127">
        <f>VLOOKUP(A127,[1]Sheet1!$A$2:$E$565,2,0)</f>
        <v>146.88</v>
      </c>
      <c r="D127">
        <f>VLOOKUP(A127,[1]Sheet1!$G$2:$I$241,2,0)</f>
        <v>744</v>
      </c>
      <c r="E127">
        <f t="shared" si="1"/>
        <v>109278.72</v>
      </c>
    </row>
    <row r="128" spans="1:5" hidden="1" x14ac:dyDescent="0.25">
      <c r="A128" t="s">
        <v>143</v>
      </c>
      <c r="B128" t="str">
        <f>VLOOKUP(A128,[1]Sheet1!$K$23:$M$493,3,0)</f>
        <v>Kaji</v>
      </c>
      <c r="C128">
        <f>VLOOKUP(A128,[1]Sheet1!$A$2:$E$565,2,0)</f>
        <v>44.16</v>
      </c>
      <c r="D128">
        <f>VLOOKUP(A128,[1]Sheet1!$G$2:$I$241,2,0)</f>
        <v>456</v>
      </c>
      <c r="E128">
        <f t="shared" si="1"/>
        <v>20136.96</v>
      </c>
    </row>
    <row r="129" spans="1:5" hidden="1" x14ac:dyDescent="0.25">
      <c r="A129" t="s">
        <v>144</v>
      </c>
      <c r="B129" t="str">
        <f>VLOOKUP(A129,[1]Sheet1!$K$23:$M$493,3,0)</f>
        <v>Kaji</v>
      </c>
      <c r="C129">
        <f>VLOOKUP(A129,[1]Sheet1!$A$2:$E$565,2,0)</f>
        <v>2323.1999999999998</v>
      </c>
      <c r="D129">
        <f>VLOOKUP(A129,[1]Sheet1!$G$2:$I$241,2,0)</f>
        <v>740.92</v>
      </c>
      <c r="E129">
        <f t="shared" si="1"/>
        <v>1721305.3439999998</v>
      </c>
    </row>
    <row r="130" spans="1:5" hidden="1" x14ac:dyDescent="0.25">
      <c r="A130" t="s">
        <v>145</v>
      </c>
      <c r="B130" t="str">
        <f>VLOOKUP(A130,[1]Sheet1!$K$23:$M$493,3,0)</f>
        <v>Kaji</v>
      </c>
      <c r="C130">
        <f>VLOOKUP(A130,[1]Sheet1!$A$2:$E$565,2,0)</f>
        <v>2083.56</v>
      </c>
      <c r="D130">
        <f>VLOOKUP(A130,[1]Sheet1!$G$2:$I$241,2,0)</f>
        <v>740.82999999999993</v>
      </c>
      <c r="E130">
        <f t="shared" si="1"/>
        <v>1543563.7547999998</v>
      </c>
    </row>
    <row r="131" spans="1:5" hidden="1" x14ac:dyDescent="0.25">
      <c r="A131" t="s">
        <v>146</v>
      </c>
      <c r="B131" t="str">
        <f>VLOOKUP(A131,[1]Sheet1!$K$23:$M$493,3,0)</f>
        <v>Kaji</v>
      </c>
      <c r="C131">
        <f>VLOOKUP(A131,[1]Sheet1!$A$2:$E$565,2,0)</f>
        <v>0.72</v>
      </c>
      <c r="D131">
        <f>VLOOKUP(A131,[1]Sheet1!$G$2:$I$241,2,0)</f>
        <v>744</v>
      </c>
      <c r="E131">
        <f t="shared" ref="E131:E194" si="2">C131*D131</f>
        <v>535.67999999999995</v>
      </c>
    </row>
    <row r="132" spans="1:5" hidden="1" x14ac:dyDescent="0.25">
      <c r="A132" t="s">
        <v>147</v>
      </c>
      <c r="B132" t="str">
        <f>VLOOKUP(A132,[1]Sheet1!$K$23:$M$493,3,0)</f>
        <v>Kaji</v>
      </c>
      <c r="C132" t="e">
        <f>VLOOKUP(A132,[1]Sheet1!$A$2:$E$566,2,0)</f>
        <v>#N/A</v>
      </c>
      <c r="D132">
        <f>VLOOKUP(A132,[1]Sheet1!$G$2:$I$241,2,0)</f>
        <v>744</v>
      </c>
      <c r="E132" t="e">
        <f t="shared" si="2"/>
        <v>#N/A</v>
      </c>
    </row>
    <row r="133" spans="1:5" hidden="1" x14ac:dyDescent="0.25">
      <c r="A133" t="s">
        <v>148</v>
      </c>
      <c r="B133" t="str">
        <f>VLOOKUP(A133,[1]Sheet1!$K$23:$M$493,3,0)</f>
        <v>Kaji</v>
      </c>
      <c r="C133">
        <f>VLOOKUP(A133,[1]Sheet1!$A$2:$E$565,2,0)</f>
        <v>1492.72</v>
      </c>
      <c r="D133">
        <f>VLOOKUP(A133,[1]Sheet1!$G$2:$I$241,2,0)</f>
        <v>740.58</v>
      </c>
      <c r="E133">
        <f t="shared" si="2"/>
        <v>1105478.5776000002</v>
      </c>
    </row>
    <row r="134" spans="1:5" hidden="1" x14ac:dyDescent="0.25">
      <c r="A134" t="s">
        <v>149</v>
      </c>
      <c r="B134" t="str">
        <f>VLOOKUP(A134,[1]Sheet1!$K$23:$M$493,3,0)</f>
        <v>Kaji</v>
      </c>
      <c r="C134">
        <f>VLOOKUP(A134,[1]Sheet1!$A$2:$E$565,2,0)</f>
        <v>1461.12</v>
      </c>
      <c r="D134">
        <f>VLOOKUP(A134,[1]Sheet1!$G$2:$I$241,2,0)</f>
        <v>740.75</v>
      </c>
      <c r="E134">
        <f t="shared" si="2"/>
        <v>1082324.6399999999</v>
      </c>
    </row>
    <row r="135" spans="1:5" hidden="1" x14ac:dyDescent="0.25">
      <c r="A135" t="s">
        <v>150</v>
      </c>
      <c r="B135" t="str">
        <f>VLOOKUP(A135,[1]Sheet1!$K$23:$M$493,3,0)</f>
        <v>Kaji</v>
      </c>
      <c r="C135">
        <f>VLOOKUP(A135,[1]Sheet1!$A$2:$E$565,2,0)</f>
        <v>1669.92</v>
      </c>
      <c r="D135">
        <f>VLOOKUP(A135,[1]Sheet1!$G$2:$I$241,2,0)</f>
        <v>637.08999999999992</v>
      </c>
      <c r="E135">
        <f t="shared" si="2"/>
        <v>1063889.3328</v>
      </c>
    </row>
    <row r="136" spans="1:5" hidden="1" x14ac:dyDescent="0.25">
      <c r="A136" t="s">
        <v>151</v>
      </c>
      <c r="B136" t="str">
        <f>VLOOKUP(A136,[1]Sheet1!$K$23:$M$493,3,0)</f>
        <v>Kaji</v>
      </c>
      <c r="C136">
        <f>VLOOKUP(A136,[1]Sheet1!$A$2:$E$565,2,0)</f>
        <v>1815.6</v>
      </c>
      <c r="D136">
        <f>VLOOKUP(A136,[1]Sheet1!$G$2:$I$241,2,0)</f>
        <v>740.75</v>
      </c>
      <c r="E136">
        <f t="shared" si="2"/>
        <v>1344905.7</v>
      </c>
    </row>
    <row r="137" spans="1:5" hidden="1" x14ac:dyDescent="0.25">
      <c r="A137" t="s">
        <v>152</v>
      </c>
      <c r="B137" t="str">
        <f>VLOOKUP(A137,[1]Sheet1!$K$23:$M$493,3,0)</f>
        <v>Kaji</v>
      </c>
      <c r="C137">
        <f>VLOOKUP(A137,[1]Sheet1!$A$2:$E$565,2,0)</f>
        <v>266.39999999999998</v>
      </c>
      <c r="D137">
        <f>VLOOKUP(A137,[1]Sheet1!$G$2:$I$241,2,0)</f>
        <v>739.25</v>
      </c>
      <c r="E137">
        <f t="shared" si="2"/>
        <v>196936.19999999998</v>
      </c>
    </row>
    <row r="138" spans="1:5" hidden="1" x14ac:dyDescent="0.25">
      <c r="A138" t="s">
        <v>153</v>
      </c>
      <c r="B138" t="str">
        <f>VLOOKUP(A138,[1]Sheet1!$K$23:$M$493,3,0)</f>
        <v>Kaji</v>
      </c>
      <c r="C138">
        <f>VLOOKUP(A138,[1]Sheet1!$A$2:$E$565,2,0)</f>
        <v>1711.08</v>
      </c>
      <c r="D138">
        <f>VLOOKUP(A138,[1]Sheet1!$G$2:$I$241,2,0)</f>
        <v>740.5</v>
      </c>
      <c r="E138">
        <f t="shared" si="2"/>
        <v>1267054.74</v>
      </c>
    </row>
    <row r="139" spans="1:5" hidden="1" x14ac:dyDescent="0.25">
      <c r="A139" t="s">
        <v>154</v>
      </c>
      <c r="B139" t="str">
        <f>VLOOKUP(A139,[1]Sheet1!$K$23:$M$493,3,0)</f>
        <v>Kaji</v>
      </c>
      <c r="C139">
        <f>VLOOKUP(A139,[1]Sheet1!$A$2:$E$565,2,0)</f>
        <v>21.6</v>
      </c>
      <c r="D139">
        <f>VLOOKUP(A139,[1]Sheet1!$G$2:$I$241,2,0)</f>
        <v>744</v>
      </c>
      <c r="E139">
        <f t="shared" si="2"/>
        <v>16070.400000000001</v>
      </c>
    </row>
    <row r="140" spans="1:5" hidden="1" x14ac:dyDescent="0.25">
      <c r="A140" t="s">
        <v>155</v>
      </c>
      <c r="B140" t="str">
        <f>VLOOKUP(A140,[1]Sheet1!$K$23:$M$493,3,0)</f>
        <v>Kaji</v>
      </c>
      <c r="C140">
        <f>VLOOKUP(A140,[1]Sheet1!$A$2:$E$565,2,0)</f>
        <v>53.28</v>
      </c>
      <c r="D140">
        <f>VLOOKUP(A140,[1]Sheet1!$G$2:$I$241,2,0)</f>
        <v>727.67</v>
      </c>
      <c r="E140">
        <f t="shared" si="2"/>
        <v>38770.257599999997</v>
      </c>
    </row>
    <row r="141" spans="1:5" hidden="1" x14ac:dyDescent="0.25">
      <c r="A141" t="s">
        <v>156</v>
      </c>
      <c r="B141" t="str">
        <f>VLOOKUP(A141,[1]Sheet1!$K$23:$M$493,3,0)</f>
        <v>Kaji</v>
      </c>
      <c r="C141">
        <f>VLOOKUP(A141,[1]Sheet1!$A$2:$E$565,2,0)</f>
        <v>448.92</v>
      </c>
      <c r="D141">
        <f>VLOOKUP(A141,[1]Sheet1!$G$2:$I$241,2,0)</f>
        <v>740.75</v>
      </c>
      <c r="E141">
        <f t="shared" si="2"/>
        <v>332537.49</v>
      </c>
    </row>
    <row r="142" spans="1:5" hidden="1" x14ac:dyDescent="0.25">
      <c r="A142" t="s">
        <v>157</v>
      </c>
      <c r="B142" t="str">
        <f>VLOOKUP(A142,[1]Sheet1!$K$23:$M$493,3,0)</f>
        <v>Kaji</v>
      </c>
      <c r="C142">
        <f>VLOOKUP(A142,[1]Sheet1!$A$2:$E$565,2,0)</f>
        <v>428.4</v>
      </c>
      <c r="D142">
        <f>VLOOKUP(A142,[1]Sheet1!$G$2:$I$241,2,0)</f>
        <v>740.12</v>
      </c>
      <c r="E142">
        <f t="shared" si="2"/>
        <v>317067.408</v>
      </c>
    </row>
    <row r="143" spans="1:5" hidden="1" x14ac:dyDescent="0.25">
      <c r="A143" t="s">
        <v>158</v>
      </c>
      <c r="B143" t="str">
        <f>VLOOKUP(A143,[1]Sheet1!$K$23:$M$493,3,0)</f>
        <v>Kaji</v>
      </c>
      <c r="C143">
        <f>VLOOKUP(A143,[1]Sheet1!$A$2:$E$565,2,0)</f>
        <v>309.60000000000002</v>
      </c>
      <c r="D143">
        <f>VLOOKUP(A143,[1]Sheet1!$G$2:$I$241,2,0)</f>
        <v>744</v>
      </c>
      <c r="E143">
        <f t="shared" si="2"/>
        <v>230342.40000000002</v>
      </c>
    </row>
    <row r="144" spans="1:5" hidden="1" x14ac:dyDescent="0.25">
      <c r="A144" t="s">
        <v>159</v>
      </c>
      <c r="B144" t="str">
        <f>VLOOKUP(A144,[1]Sheet1!$K$23:$M$493,3,0)</f>
        <v>Kaji</v>
      </c>
      <c r="C144">
        <f>VLOOKUP(A144,[1]Sheet1!$A$2:$E$565,2,0)</f>
        <v>1185.5999999999999</v>
      </c>
      <c r="D144">
        <f>VLOOKUP(A144,[1]Sheet1!$G$2:$I$241,2,0)</f>
        <v>740.92</v>
      </c>
      <c r="E144">
        <f t="shared" si="2"/>
        <v>878434.75199999986</v>
      </c>
    </row>
    <row r="145" spans="1:5" hidden="1" x14ac:dyDescent="0.25">
      <c r="A145" t="s">
        <v>160</v>
      </c>
      <c r="B145" t="str">
        <f>VLOOKUP(A145,[1]Sheet1!$K$23:$M$493,3,0)</f>
        <v>Kaji</v>
      </c>
      <c r="C145">
        <f>VLOOKUP(A145,[1]Sheet1!$A$2:$E$565,2,0)</f>
        <v>793.36</v>
      </c>
      <c r="D145">
        <f>VLOOKUP(A145,[1]Sheet1!$G$2:$I$241,2,0)</f>
        <v>740.58</v>
      </c>
      <c r="E145">
        <f t="shared" si="2"/>
        <v>587546.54879999999</v>
      </c>
    </row>
    <row r="146" spans="1:5" hidden="1" x14ac:dyDescent="0.25">
      <c r="A146" t="s">
        <v>161</v>
      </c>
      <c r="B146" t="str">
        <f>VLOOKUP(A146,[1]Sheet1!$K$23:$M$493,3,0)</f>
        <v>Kaji</v>
      </c>
      <c r="C146">
        <f>VLOOKUP(A146,[1]Sheet1!$A$2:$E$565,2,0)</f>
        <v>458.44</v>
      </c>
      <c r="D146">
        <f>VLOOKUP(A146,[1]Sheet1!$G$2:$I$241,2,0)</f>
        <v>744</v>
      </c>
      <c r="E146">
        <f t="shared" si="2"/>
        <v>341079.36</v>
      </c>
    </row>
    <row r="147" spans="1:5" hidden="1" x14ac:dyDescent="0.25">
      <c r="A147" t="s">
        <v>162</v>
      </c>
      <c r="B147" t="str">
        <f>VLOOKUP(A147,[1]Sheet1!$K$23:$M$493,3,0)</f>
        <v>Kaji</v>
      </c>
      <c r="C147">
        <f>VLOOKUP(A147,[1]Sheet1!$A$2:$E$565,2,0)</f>
        <v>2152.08</v>
      </c>
      <c r="D147">
        <f>VLOOKUP(A147,[1]Sheet1!$G$2:$I$241,2,0)</f>
        <v>739.75</v>
      </c>
      <c r="E147">
        <f t="shared" si="2"/>
        <v>1592001.18</v>
      </c>
    </row>
    <row r="148" spans="1:5" hidden="1" x14ac:dyDescent="0.25">
      <c r="A148" t="s">
        <v>163</v>
      </c>
      <c r="B148" t="str">
        <f>VLOOKUP(A148,[1]Sheet1!$K$23:$M$493,3,0)</f>
        <v>Kaji</v>
      </c>
      <c r="C148">
        <f>VLOOKUP(A148,[1]Sheet1!$A$2:$E$565,2,0)</f>
        <v>1273.68</v>
      </c>
      <c r="D148">
        <f>VLOOKUP(A148,[1]Sheet1!$G$2:$I$241,2,0)</f>
        <v>744</v>
      </c>
      <c r="E148">
        <f t="shared" si="2"/>
        <v>947617.92</v>
      </c>
    </row>
    <row r="149" spans="1:5" hidden="1" x14ac:dyDescent="0.25">
      <c r="A149" t="s">
        <v>164</v>
      </c>
      <c r="B149" t="str">
        <f>VLOOKUP(A149,[1]Sheet1!$K$23:$M$493,3,0)</f>
        <v>Kaji</v>
      </c>
      <c r="C149">
        <f>VLOOKUP(A149,[1]Sheet1!$A$2:$E$565,2,0)</f>
        <v>297.99</v>
      </c>
      <c r="D149">
        <f>VLOOKUP(A149,[1]Sheet1!$G$2:$I$241,2,0)</f>
        <v>740.58</v>
      </c>
      <c r="E149">
        <f t="shared" si="2"/>
        <v>220685.43420000002</v>
      </c>
    </row>
    <row r="150" spans="1:5" hidden="1" x14ac:dyDescent="0.25">
      <c r="A150" t="s">
        <v>165</v>
      </c>
      <c r="B150" t="str">
        <f>VLOOKUP(A150,[1]Sheet1!$K$23:$M$493,3,0)</f>
        <v>Kaji</v>
      </c>
      <c r="C150">
        <f>VLOOKUP(A150,[1]Sheet1!$A$2:$E$565,2,0)</f>
        <v>657.12</v>
      </c>
      <c r="D150">
        <f>VLOOKUP(A150,[1]Sheet1!$G$2:$I$241,2,0)</f>
        <v>733.33</v>
      </c>
      <c r="E150">
        <f t="shared" si="2"/>
        <v>481885.80960000004</v>
      </c>
    </row>
    <row r="151" spans="1:5" hidden="1" x14ac:dyDescent="0.25">
      <c r="A151" t="s">
        <v>166</v>
      </c>
      <c r="B151" t="str">
        <f>VLOOKUP(A151,[1]Sheet1!$K$23:$M$493,3,0)</f>
        <v>Kaji</v>
      </c>
      <c r="C151">
        <f>VLOOKUP(A151,[1]Sheet1!$A$2:$E$565,2,0)</f>
        <v>1527.6</v>
      </c>
      <c r="D151">
        <f>VLOOKUP(A151,[1]Sheet1!$G$2:$I$241,2,0)</f>
        <v>741.25</v>
      </c>
      <c r="E151">
        <f t="shared" si="2"/>
        <v>1132333.5</v>
      </c>
    </row>
    <row r="152" spans="1:5" hidden="1" x14ac:dyDescent="0.25">
      <c r="A152" t="s">
        <v>167</v>
      </c>
      <c r="B152" t="str">
        <f>VLOOKUP(A152,[1]Sheet1!$K$23:$M$493,3,0)</f>
        <v>Kaji</v>
      </c>
      <c r="C152">
        <f>VLOOKUP(A152,[1]Sheet1!$A$2:$E$565,2,0)</f>
        <v>0.38</v>
      </c>
      <c r="D152">
        <f>VLOOKUP(A152,[1]Sheet1!$G$2:$I$241,2,0)</f>
        <v>701</v>
      </c>
      <c r="E152">
        <f t="shared" si="2"/>
        <v>266.38</v>
      </c>
    </row>
    <row r="153" spans="1:5" hidden="1" x14ac:dyDescent="0.25">
      <c r="A153" t="s">
        <v>168</v>
      </c>
      <c r="B153" t="str">
        <f>VLOOKUP(A153,[1]Sheet1!$K$23:$M$493,3,0)</f>
        <v>Kaji</v>
      </c>
      <c r="C153">
        <f>VLOOKUP(A153,[1]Sheet1!$A$2:$E$565,2,0)</f>
        <v>2634.24</v>
      </c>
      <c r="D153">
        <f>VLOOKUP(A153,[1]Sheet1!$G$2:$I$241,2,0)</f>
        <v>739.75</v>
      </c>
      <c r="E153">
        <f t="shared" si="2"/>
        <v>1948679.0399999998</v>
      </c>
    </row>
    <row r="154" spans="1:5" hidden="1" x14ac:dyDescent="0.25">
      <c r="A154" t="s">
        <v>169</v>
      </c>
      <c r="B154" t="str">
        <f>VLOOKUP(A154,[1]Sheet1!$K$23:$M$493,3,0)</f>
        <v>Kaji</v>
      </c>
      <c r="C154">
        <f>VLOOKUP(A154,[1]Sheet1!$A$2:$E$565,2,0)</f>
        <v>3.36</v>
      </c>
      <c r="D154">
        <f>VLOOKUP(A154,[1]Sheet1!$G$2:$I$241,2,0)</f>
        <v>744</v>
      </c>
      <c r="E154">
        <f t="shared" si="2"/>
        <v>2499.8399999999997</v>
      </c>
    </row>
    <row r="155" spans="1:5" hidden="1" x14ac:dyDescent="0.25">
      <c r="A155" t="s">
        <v>170</v>
      </c>
      <c r="B155" t="str">
        <f>VLOOKUP(A155,[1]Sheet1!$K$23:$M$493,3,0)</f>
        <v>Kaji</v>
      </c>
      <c r="C155">
        <f>VLOOKUP(A155,[1]Sheet1!$A$2:$E$565,2,0)</f>
        <v>394.8</v>
      </c>
      <c r="D155">
        <f>VLOOKUP(A155,[1]Sheet1!$G$2:$I$241,2,0)</f>
        <v>739.75</v>
      </c>
      <c r="E155">
        <f t="shared" si="2"/>
        <v>292053.3</v>
      </c>
    </row>
    <row r="156" spans="1:5" hidden="1" x14ac:dyDescent="0.25">
      <c r="A156" t="s">
        <v>171</v>
      </c>
      <c r="B156" t="str">
        <f>VLOOKUP(A156,[1]Sheet1!$K$23:$M$493,3,0)</f>
        <v>Kaji</v>
      </c>
      <c r="C156">
        <f>VLOOKUP(A156,[1]Sheet1!$A$2:$E$565,2,0)</f>
        <v>3024.8</v>
      </c>
      <c r="D156">
        <f>VLOOKUP(A156,[1]Sheet1!$G$2:$I$241,2,0)</f>
        <v>741</v>
      </c>
      <c r="E156">
        <f t="shared" si="2"/>
        <v>2241376.8000000003</v>
      </c>
    </row>
    <row r="157" spans="1:5" hidden="1" x14ac:dyDescent="0.25">
      <c r="A157" t="s">
        <v>172</v>
      </c>
      <c r="B157" t="str">
        <f>VLOOKUP(A157,[1]Sheet1!$K$23:$M$493,3,0)</f>
        <v>Kaji</v>
      </c>
      <c r="C157">
        <f>VLOOKUP(A157,[1]Sheet1!$A$2:$E$565,2,0)</f>
        <v>2120.4</v>
      </c>
      <c r="D157">
        <f>VLOOKUP(A157,[1]Sheet1!$G$2:$I$241,2,0)</f>
        <v>739.16000000000008</v>
      </c>
      <c r="E157">
        <f t="shared" si="2"/>
        <v>1567314.8640000003</v>
      </c>
    </row>
    <row r="158" spans="1:5" hidden="1" x14ac:dyDescent="0.25">
      <c r="A158" t="s">
        <v>173</v>
      </c>
      <c r="B158" t="str">
        <f>VLOOKUP(A158,[1]Sheet1!$K$23:$M$493,3,0)</f>
        <v>Kaji</v>
      </c>
      <c r="C158">
        <f>VLOOKUP(A158,[1]Sheet1!$A$2:$E$565,2,0)</f>
        <v>619.91999999999996</v>
      </c>
      <c r="D158">
        <f>VLOOKUP(A158,[1]Sheet1!$G$2:$I$241,2,0)</f>
        <v>741</v>
      </c>
      <c r="E158">
        <f t="shared" si="2"/>
        <v>459360.72</v>
      </c>
    </row>
    <row r="159" spans="1:5" hidden="1" x14ac:dyDescent="0.25">
      <c r="A159" t="s">
        <v>174</v>
      </c>
      <c r="B159" t="str">
        <f>VLOOKUP(A159,[1]Sheet1!$K$23:$M$493,3,0)</f>
        <v>Kaji</v>
      </c>
      <c r="C159">
        <f>VLOOKUP(A159,[1]Sheet1!$A$2:$E$565,2,0)</f>
        <v>51.84</v>
      </c>
      <c r="D159">
        <f>VLOOKUP(A159,[1]Sheet1!$G$2:$I$241,2,0)</f>
        <v>120</v>
      </c>
      <c r="E159">
        <f t="shared" si="2"/>
        <v>6220.8</v>
      </c>
    </row>
    <row r="160" spans="1:5" hidden="1" x14ac:dyDescent="0.25">
      <c r="A160" t="s">
        <v>175</v>
      </c>
      <c r="B160" t="str">
        <f>VLOOKUP(A160,[1]Sheet1!$K$23:$M$493,3,0)</f>
        <v>Kaji</v>
      </c>
      <c r="C160">
        <f>VLOOKUP(A160,[1]Sheet1!$A$2:$E$565,2,0)</f>
        <v>2234.4</v>
      </c>
      <c r="D160">
        <f>VLOOKUP(A160,[1]Sheet1!$G$2:$I$241,2,0)</f>
        <v>744</v>
      </c>
      <c r="E160">
        <f t="shared" si="2"/>
        <v>1662393.6</v>
      </c>
    </row>
    <row r="161" spans="1:5" hidden="1" x14ac:dyDescent="0.25">
      <c r="A161" t="s">
        <v>176</v>
      </c>
      <c r="B161" t="str">
        <f>VLOOKUP(A161,[1]Sheet1!$K$23:$M$493,3,0)</f>
        <v>Kaji</v>
      </c>
      <c r="C161">
        <f>VLOOKUP(A161,[1]Sheet1!$A$2:$E$565,2,0)</f>
        <v>1194.24</v>
      </c>
      <c r="D161">
        <f>VLOOKUP(A161,[1]Sheet1!$G$2:$I$241,2,0)</f>
        <v>744</v>
      </c>
      <c r="E161">
        <f t="shared" si="2"/>
        <v>888514.56000000006</v>
      </c>
    </row>
    <row r="162" spans="1:5" hidden="1" x14ac:dyDescent="0.25">
      <c r="A162" t="s">
        <v>177</v>
      </c>
      <c r="B162" t="str">
        <f>VLOOKUP(A162,[1]Sheet1!$K$23:$M$493,3,0)</f>
        <v>Kaji</v>
      </c>
      <c r="C162">
        <f>VLOOKUP(A162,[1]Sheet1!$A$2:$E$565,2,0)</f>
        <v>2396.16</v>
      </c>
      <c r="D162">
        <f>VLOOKUP(A162,[1]Sheet1!$G$2:$I$241,2,0)</f>
        <v>741.17</v>
      </c>
      <c r="E162">
        <f t="shared" si="2"/>
        <v>1775961.9071999998</v>
      </c>
    </row>
    <row r="163" spans="1:5" hidden="1" x14ac:dyDescent="0.25">
      <c r="A163" t="s">
        <v>178</v>
      </c>
      <c r="B163" t="str">
        <f>VLOOKUP(A163,[1]Sheet1!$K$23:$M$493,3,0)</f>
        <v>Kaji</v>
      </c>
      <c r="C163">
        <f>VLOOKUP(A163,[1]Sheet1!$A$2:$E$565,2,0)</f>
        <v>9.39</v>
      </c>
      <c r="D163">
        <f>VLOOKUP(A163,[1]Sheet1!$G$2:$I$241,2,0)</f>
        <v>528.16</v>
      </c>
      <c r="E163">
        <f t="shared" si="2"/>
        <v>4959.4224000000004</v>
      </c>
    </row>
    <row r="164" spans="1:5" hidden="1" x14ac:dyDescent="0.25">
      <c r="A164" t="s">
        <v>179</v>
      </c>
      <c r="B164" t="str">
        <f>VLOOKUP(A164,[1]Sheet1!$K$23:$M$493,3,0)</f>
        <v>Kaji</v>
      </c>
      <c r="C164">
        <f>VLOOKUP(A164,[1]Sheet1!$A$2:$E$565,2,0)</f>
        <v>1544.48</v>
      </c>
      <c r="D164">
        <f>VLOOKUP(A164,[1]Sheet1!$G$2:$I$241,2,0)</f>
        <v>714.58</v>
      </c>
      <c r="E164">
        <f t="shared" si="2"/>
        <v>1103654.5184000002</v>
      </c>
    </row>
    <row r="165" spans="1:5" hidden="1" x14ac:dyDescent="0.25">
      <c r="A165" t="s">
        <v>180</v>
      </c>
      <c r="B165" t="str">
        <f>VLOOKUP(A165,[1]Sheet1!$K$23:$M$493,3,0)</f>
        <v>Kaji</v>
      </c>
      <c r="C165">
        <f>VLOOKUP(A165,[1]Sheet1!$A$2:$E$565,2,0)</f>
        <v>1579.16</v>
      </c>
      <c r="D165">
        <f>VLOOKUP(A165,[1]Sheet1!$G$2:$I$241,2,0)</f>
        <v>740.83</v>
      </c>
      <c r="E165">
        <f t="shared" si="2"/>
        <v>1169889.1028000002</v>
      </c>
    </row>
    <row r="166" spans="1:5" hidden="1" x14ac:dyDescent="0.25">
      <c r="A166" t="s">
        <v>181</v>
      </c>
      <c r="B166" t="str">
        <f>VLOOKUP(A166,[1]Sheet1!$K$23:$M$493,3,0)</f>
        <v>Kaji</v>
      </c>
      <c r="C166">
        <f>VLOOKUP(A166,[1]Sheet1!$A$2:$E$565,2,0)</f>
        <v>45.6</v>
      </c>
      <c r="D166">
        <f>VLOOKUP(A166,[1]Sheet1!$G$2:$I$241,2,0)</f>
        <v>744</v>
      </c>
      <c r="E166">
        <f t="shared" si="2"/>
        <v>33926.400000000001</v>
      </c>
    </row>
    <row r="167" spans="1:5" hidden="1" x14ac:dyDescent="0.25">
      <c r="A167" t="s">
        <v>182</v>
      </c>
      <c r="B167" t="str">
        <f>VLOOKUP(A167,[1]Sheet1!$K$23:$M$493,3,0)</f>
        <v>Kaji</v>
      </c>
      <c r="C167">
        <f>VLOOKUP(A167,[1]Sheet1!$A$2:$E$565,2,0)</f>
        <v>17.52</v>
      </c>
      <c r="D167">
        <f>VLOOKUP(A167,[1]Sheet1!$G$2:$I$241,2,0)</f>
        <v>744</v>
      </c>
      <c r="E167">
        <f t="shared" si="2"/>
        <v>13034.88</v>
      </c>
    </row>
    <row r="168" spans="1:5" hidden="1" x14ac:dyDescent="0.25">
      <c r="A168" t="s">
        <v>183</v>
      </c>
      <c r="B168" t="str">
        <f>VLOOKUP(A168,[1]Sheet1!$K$23:$M$493,3,0)</f>
        <v>Kaji</v>
      </c>
      <c r="C168">
        <f>VLOOKUP(A168,[1]Sheet1!$A$2:$E$565,2,0)</f>
        <v>22.72</v>
      </c>
      <c r="D168">
        <f>VLOOKUP(A168,[1]Sheet1!$G$2:$I$241,2,0)</f>
        <v>417.92</v>
      </c>
      <c r="E168">
        <f t="shared" si="2"/>
        <v>9495.1424000000006</v>
      </c>
    </row>
    <row r="169" spans="1:5" hidden="1" x14ac:dyDescent="0.25">
      <c r="A169" t="s">
        <v>184</v>
      </c>
      <c r="B169" t="str">
        <f>VLOOKUP(A169,[1]Sheet1!$K$23:$M$493,3,0)</f>
        <v>Kaji</v>
      </c>
      <c r="C169">
        <f>VLOOKUP(A169,[1]Sheet1!$A$2:$E$565,2,0)</f>
        <v>37.119999999999997</v>
      </c>
      <c r="D169">
        <f>VLOOKUP(A169,[1]Sheet1!$G$2:$I$241,2,0)</f>
        <v>744</v>
      </c>
      <c r="E169">
        <f t="shared" si="2"/>
        <v>27617.279999999999</v>
      </c>
    </row>
    <row r="170" spans="1:5" hidden="1" x14ac:dyDescent="0.25">
      <c r="A170" t="s">
        <v>185</v>
      </c>
      <c r="B170" t="str">
        <f>VLOOKUP(A170,[1]Sheet1!$K$23:$M$493,3,0)</f>
        <v>Kaji</v>
      </c>
      <c r="C170">
        <f>VLOOKUP(A170,[1]Sheet1!$A$2:$E$565,2,0)</f>
        <v>386.4</v>
      </c>
      <c r="D170">
        <f>VLOOKUP(A170,[1]Sheet1!$G$2:$I$241,2,0)</f>
        <v>199.42</v>
      </c>
      <c r="E170">
        <f t="shared" si="2"/>
        <v>77055.887999999992</v>
      </c>
    </row>
    <row r="171" spans="1:5" hidden="1" x14ac:dyDescent="0.25">
      <c r="A171" t="s">
        <v>186</v>
      </c>
      <c r="B171" t="str">
        <f>VLOOKUP(A171,[1]Sheet1!$K$23:$M$493,3,0)</f>
        <v>Kaji</v>
      </c>
      <c r="C171">
        <f>VLOOKUP(A171,[1]Sheet1!$A$2:$E$565,2,0)</f>
        <v>2788.75</v>
      </c>
      <c r="D171">
        <f>VLOOKUP(A171,[1]Sheet1!$G$2:$I$241,2,0)</f>
        <v>740.92</v>
      </c>
      <c r="E171">
        <f t="shared" si="2"/>
        <v>2066240.65</v>
      </c>
    </row>
    <row r="172" spans="1:5" hidden="1" x14ac:dyDescent="0.25">
      <c r="A172" t="s">
        <v>187</v>
      </c>
      <c r="B172" t="str">
        <f>VLOOKUP(A172,[1]Sheet1!$K$23:$M$493,3,0)</f>
        <v>Kaji</v>
      </c>
      <c r="C172">
        <f>VLOOKUP(A172,[1]Sheet1!$A$2:$E$565,2,0)</f>
        <v>249</v>
      </c>
      <c r="D172">
        <f>VLOOKUP(A172,[1]Sheet1!$G$2:$I$241,2,0)</f>
        <v>744</v>
      </c>
      <c r="E172">
        <f t="shared" si="2"/>
        <v>185256</v>
      </c>
    </row>
    <row r="173" spans="1:5" hidden="1" x14ac:dyDescent="0.25">
      <c r="A173" t="s">
        <v>188</v>
      </c>
      <c r="B173" t="str">
        <f>VLOOKUP(A173,[1]Sheet1!$K$23:$M$493,3,0)</f>
        <v>Kaji</v>
      </c>
      <c r="C173">
        <f>VLOOKUP(A173,[1]Sheet1!$A$2:$E$565,2,0)</f>
        <v>1879.1</v>
      </c>
      <c r="D173">
        <f>VLOOKUP(A173,[1]Sheet1!$G$2:$I$241,2,0)</f>
        <v>740.92</v>
      </c>
      <c r="E173">
        <f t="shared" si="2"/>
        <v>1392262.7719999999</v>
      </c>
    </row>
    <row r="174" spans="1:5" hidden="1" x14ac:dyDescent="0.25">
      <c r="A174" t="s">
        <v>189</v>
      </c>
      <c r="B174" t="str">
        <f>VLOOKUP(A174,[1]Sheet1!$K$23:$M$493,3,0)</f>
        <v>Kaji</v>
      </c>
      <c r="C174">
        <f>VLOOKUP(A174,[1]Sheet1!$A$2:$E$565,2,0)</f>
        <v>438.24</v>
      </c>
      <c r="D174">
        <f>VLOOKUP(A174,[1]Sheet1!$G$2:$I$241,2,0)</f>
        <v>740.75</v>
      </c>
      <c r="E174">
        <f t="shared" si="2"/>
        <v>324626.28000000003</v>
      </c>
    </row>
    <row r="175" spans="1:5" hidden="1" x14ac:dyDescent="0.25">
      <c r="A175" t="s">
        <v>190</v>
      </c>
      <c r="B175" t="str">
        <f>VLOOKUP(A175,[1]Sheet1!$K$23:$M$493,3,0)</f>
        <v>Kaji</v>
      </c>
      <c r="C175">
        <f>VLOOKUP(A175,[1]Sheet1!$A$2:$E$565,2,0)</f>
        <v>741</v>
      </c>
      <c r="D175">
        <f>VLOOKUP(A175,[1]Sheet1!$G$2:$I$241,2,0)</f>
        <v>722.75</v>
      </c>
      <c r="E175">
        <f t="shared" si="2"/>
        <v>535557.75</v>
      </c>
    </row>
    <row r="176" spans="1:5" hidden="1" x14ac:dyDescent="0.25">
      <c r="A176" t="s">
        <v>191</v>
      </c>
      <c r="B176" t="str">
        <f>VLOOKUP(A176,[1]Sheet1!$K$23:$M$493,3,0)</f>
        <v>Kaji</v>
      </c>
      <c r="C176">
        <f>VLOOKUP(A176,[1]Sheet1!$A$2:$E$565,2,0)</f>
        <v>345.6</v>
      </c>
      <c r="D176">
        <f>VLOOKUP(A176,[1]Sheet1!$G$2:$I$241,2,0)</f>
        <v>744</v>
      </c>
      <c r="E176">
        <f t="shared" si="2"/>
        <v>257126.40000000002</v>
      </c>
    </row>
    <row r="177" spans="1:5" hidden="1" x14ac:dyDescent="0.25">
      <c r="A177" t="s">
        <v>192</v>
      </c>
      <c r="B177" t="str">
        <f>VLOOKUP(A177,[1]Sheet1!$K$23:$M$493,3,0)</f>
        <v>Kaji</v>
      </c>
      <c r="C177">
        <f>VLOOKUP(A177,[1]Sheet1!$A$2:$E$565,2,0)</f>
        <v>176.32</v>
      </c>
      <c r="D177">
        <f>VLOOKUP(A177,[1]Sheet1!$G$2:$I$241,2,0)</f>
        <v>744</v>
      </c>
      <c r="E177">
        <f t="shared" si="2"/>
        <v>131182.07999999999</v>
      </c>
    </row>
    <row r="178" spans="1:5" hidden="1" x14ac:dyDescent="0.25">
      <c r="A178" t="s">
        <v>193</v>
      </c>
      <c r="B178" t="str">
        <f>VLOOKUP(A178,[1]Sheet1!$K$23:$M$493,3,0)</f>
        <v>Kaji</v>
      </c>
      <c r="C178">
        <f>VLOOKUP(A178,[1]Sheet1!$A$2:$E$565,2,0)</f>
        <v>1231.2</v>
      </c>
      <c r="D178">
        <f>VLOOKUP(A178,[1]Sheet1!$G$2:$I$241,2,0)</f>
        <v>599.33999999999992</v>
      </c>
      <c r="E178">
        <f t="shared" si="2"/>
        <v>737907.40799999994</v>
      </c>
    </row>
    <row r="179" spans="1:5" hidden="1" x14ac:dyDescent="0.25">
      <c r="A179" t="s">
        <v>194</v>
      </c>
      <c r="B179" t="str">
        <f>VLOOKUP(A179,[1]Sheet1!$K$23:$M$493,3,0)</f>
        <v>Kaji</v>
      </c>
      <c r="C179">
        <f>VLOOKUP(A179,[1]Sheet1!$A$2:$E$565,2,0)</f>
        <v>26.6</v>
      </c>
      <c r="D179">
        <f>VLOOKUP(A179,[1]Sheet1!$G$2:$I$241,2,0)</f>
        <v>744</v>
      </c>
      <c r="E179">
        <f t="shared" si="2"/>
        <v>19790.400000000001</v>
      </c>
    </row>
    <row r="180" spans="1:5" hidden="1" x14ac:dyDescent="0.25">
      <c r="A180" t="s">
        <v>195</v>
      </c>
      <c r="B180" t="str">
        <f>VLOOKUP(A180,[1]Sheet1!$K$23:$M$493,3,0)</f>
        <v>Kaji</v>
      </c>
      <c r="C180">
        <f>VLOOKUP(A180,[1]Sheet1!$A$2:$E$565,2,0)</f>
        <v>1047.5999999999999</v>
      </c>
      <c r="D180">
        <f>VLOOKUP(A180,[1]Sheet1!$G$2:$I$241,2,0)</f>
        <v>726.75</v>
      </c>
      <c r="E180">
        <f t="shared" si="2"/>
        <v>761343.29999999993</v>
      </c>
    </row>
    <row r="181" spans="1:5" hidden="1" x14ac:dyDescent="0.25">
      <c r="A181" t="s">
        <v>196</v>
      </c>
      <c r="B181" t="str">
        <f>VLOOKUP(A181,[1]Sheet1!$K$23:$M$493,3,0)</f>
        <v>Kaji</v>
      </c>
      <c r="C181">
        <f>VLOOKUP(A181,[1]Sheet1!$A$2:$E$565,2,0)</f>
        <v>0.11</v>
      </c>
      <c r="D181">
        <f>VLOOKUP(A181,[1]Sheet1!$G$2:$I$241,2,0)</f>
        <v>624.75</v>
      </c>
      <c r="E181">
        <f t="shared" si="2"/>
        <v>68.722499999999997</v>
      </c>
    </row>
    <row r="182" spans="1:5" hidden="1" x14ac:dyDescent="0.25">
      <c r="A182" t="s">
        <v>197</v>
      </c>
      <c r="B182" t="str">
        <f>VLOOKUP(A182,[1]Sheet1!$K$23:$M$493,3,0)</f>
        <v>Kaji</v>
      </c>
      <c r="C182">
        <f>VLOOKUP(A182,[1]Sheet1!$A$2:$E$565,2,0)</f>
        <v>1372.68</v>
      </c>
      <c r="D182">
        <f>VLOOKUP(A182,[1]Sheet1!$G$2:$I$241,2,0)</f>
        <v>740.83</v>
      </c>
      <c r="E182">
        <f t="shared" si="2"/>
        <v>1016922.5244000001</v>
      </c>
    </row>
    <row r="183" spans="1:5" hidden="1" x14ac:dyDescent="0.25">
      <c r="A183" t="s">
        <v>198</v>
      </c>
      <c r="B183" t="str">
        <f>VLOOKUP(A183,[1]Sheet1!$K$23:$M$493,3,0)</f>
        <v>Kaji</v>
      </c>
      <c r="C183">
        <f>VLOOKUP(A183,[1]Sheet1!$A$2:$E$565,2,0)</f>
        <v>6.08</v>
      </c>
      <c r="D183">
        <f>VLOOKUP(A183,[1]Sheet1!$G$2:$I$241,2,0)</f>
        <v>271.5</v>
      </c>
      <c r="E183">
        <f t="shared" si="2"/>
        <v>1650.72</v>
      </c>
    </row>
    <row r="184" spans="1:5" hidden="1" x14ac:dyDescent="0.25">
      <c r="A184" t="s">
        <v>199</v>
      </c>
      <c r="B184" t="str">
        <f>VLOOKUP(A184,[1]Sheet1!$K$23:$M$493,3,0)</f>
        <v>Kaji</v>
      </c>
      <c r="C184">
        <f>VLOOKUP(A184,[1]Sheet1!$A$2:$E$565,2,0)</f>
        <v>1396.8</v>
      </c>
      <c r="D184">
        <f>VLOOKUP(A184,[1]Sheet1!$G$2:$I$241,2,0)</f>
        <v>741.67</v>
      </c>
      <c r="E184">
        <f t="shared" si="2"/>
        <v>1035964.656</v>
      </c>
    </row>
    <row r="185" spans="1:5" hidden="1" x14ac:dyDescent="0.25">
      <c r="A185" t="s">
        <v>200</v>
      </c>
      <c r="B185" t="str">
        <f>VLOOKUP(A185,[1]Sheet1!$K$23:$M$493,3,0)</f>
        <v>Kaji</v>
      </c>
      <c r="C185">
        <f>VLOOKUP(A185,[1]Sheet1!$A$2:$E$565,2,0)</f>
        <v>46.48</v>
      </c>
      <c r="D185">
        <f>VLOOKUP(A185,[1]Sheet1!$G$2:$I$241,2,0)</f>
        <v>278.5</v>
      </c>
      <c r="E185">
        <f t="shared" si="2"/>
        <v>12944.679999999998</v>
      </c>
    </row>
    <row r="186" spans="1:5" hidden="1" x14ac:dyDescent="0.25">
      <c r="A186" t="s">
        <v>201</v>
      </c>
      <c r="B186" t="str">
        <f>VLOOKUP(A186,[1]Sheet1!$K$23:$M$493,3,0)</f>
        <v>Kaji</v>
      </c>
      <c r="C186">
        <f>VLOOKUP(A186,[1]Sheet1!$A$2:$E$565,2,0)</f>
        <v>1866.28</v>
      </c>
      <c r="D186">
        <f>VLOOKUP(A186,[1]Sheet1!$G$2:$I$241,2,0)</f>
        <v>741.33</v>
      </c>
      <c r="E186">
        <f t="shared" si="2"/>
        <v>1383529.3524</v>
      </c>
    </row>
    <row r="187" spans="1:5" hidden="1" x14ac:dyDescent="0.25">
      <c r="A187" t="s">
        <v>202</v>
      </c>
      <c r="B187" t="str">
        <f>VLOOKUP(A187,[1]Sheet1!$K$23:$M$493,3,0)</f>
        <v>Kaji</v>
      </c>
      <c r="C187">
        <f>VLOOKUP(A187,[1]Sheet1!$A$2:$E$565,2,0)</f>
        <v>1959.4</v>
      </c>
      <c r="D187">
        <f>VLOOKUP(A187,[1]Sheet1!$G$2:$I$241,2,0)</f>
        <v>740.75</v>
      </c>
      <c r="E187">
        <f t="shared" si="2"/>
        <v>1451425.55</v>
      </c>
    </row>
    <row r="188" spans="1:5" hidden="1" x14ac:dyDescent="0.25">
      <c r="A188" t="s">
        <v>203</v>
      </c>
      <c r="B188" t="str">
        <f>VLOOKUP(A188,[1]Sheet1!$K$23:$M$493,3,0)</f>
        <v>Kaji</v>
      </c>
      <c r="C188">
        <f>VLOOKUP(A188,[1]Sheet1!$A$2:$E$565,2,0)</f>
        <v>1828.04</v>
      </c>
      <c r="D188">
        <f>VLOOKUP(A188,[1]Sheet1!$G$2:$I$241,2,0)</f>
        <v>740.83</v>
      </c>
      <c r="E188">
        <f t="shared" si="2"/>
        <v>1354266.8732</v>
      </c>
    </row>
    <row r="189" spans="1:5" hidden="1" x14ac:dyDescent="0.25">
      <c r="A189" t="s">
        <v>204</v>
      </c>
      <c r="B189" t="str">
        <f>VLOOKUP(A189,[1]Sheet1!$K$23:$M$493,3,0)</f>
        <v>Kaji</v>
      </c>
      <c r="C189">
        <f>VLOOKUP(A189,[1]Sheet1!$A$2:$E$565,2,0)</f>
        <v>105.6</v>
      </c>
      <c r="D189">
        <f>VLOOKUP(A189,[1]Sheet1!$G$2:$I$241,2,0)</f>
        <v>711.92</v>
      </c>
      <c r="E189">
        <f t="shared" si="2"/>
        <v>75178.751999999993</v>
      </c>
    </row>
    <row r="190" spans="1:5" hidden="1" x14ac:dyDescent="0.25">
      <c r="A190" t="s">
        <v>205</v>
      </c>
      <c r="B190" t="str">
        <f>VLOOKUP(A190,[1]Sheet1!$K$23:$M$493,3,0)</f>
        <v>Kaji</v>
      </c>
      <c r="C190">
        <f>VLOOKUP(A190,[1]Sheet1!$A$2:$E$565,2,0)</f>
        <v>1908.72</v>
      </c>
      <c r="D190">
        <f>VLOOKUP(A190,[1]Sheet1!$G$2:$I$241,2,0)</f>
        <v>741.33</v>
      </c>
      <c r="E190">
        <f t="shared" si="2"/>
        <v>1414991.3976</v>
      </c>
    </row>
    <row r="191" spans="1:5" hidden="1" x14ac:dyDescent="0.25">
      <c r="A191" t="s">
        <v>206</v>
      </c>
      <c r="B191" t="str">
        <f>VLOOKUP(A191,[1]Sheet1!$K$23:$M$493,3,0)</f>
        <v>Kaji</v>
      </c>
      <c r="C191">
        <f>VLOOKUP(A191,[1]Sheet1!$A$2:$E$565,2,0)</f>
        <v>1455.4</v>
      </c>
      <c r="D191">
        <f>VLOOKUP(A191,[1]Sheet1!$G$2:$I$241,2,0)</f>
        <v>730.75</v>
      </c>
      <c r="E191">
        <f t="shared" si="2"/>
        <v>1063533.55</v>
      </c>
    </row>
    <row r="192" spans="1:5" hidden="1" x14ac:dyDescent="0.25">
      <c r="A192" t="s">
        <v>207</v>
      </c>
      <c r="B192" t="str">
        <f>VLOOKUP(A192,[1]Sheet1!$K$23:$M$493,3,0)</f>
        <v>Kaji</v>
      </c>
      <c r="C192">
        <f>VLOOKUP(A192,[1]Sheet1!$A$2:$E$565,2,0)</f>
        <v>741.08</v>
      </c>
      <c r="D192">
        <f>VLOOKUP(A192,[1]Sheet1!$G$2:$I$241,2,0)</f>
        <v>744</v>
      </c>
      <c r="E192">
        <f t="shared" si="2"/>
        <v>551363.52</v>
      </c>
    </row>
    <row r="193" spans="1:5" hidden="1" x14ac:dyDescent="0.25">
      <c r="A193" t="s">
        <v>208</v>
      </c>
      <c r="B193" t="str">
        <f>VLOOKUP(A193,[1]Sheet1!$K$23:$M$493,3,0)</f>
        <v>Kaji</v>
      </c>
      <c r="C193">
        <f>VLOOKUP(A193,[1]Sheet1!$A$2:$E$565,2,0)</f>
        <v>1007</v>
      </c>
      <c r="D193">
        <f>VLOOKUP(A193,[1]Sheet1!$G$2:$I$241,2,0)</f>
        <v>723.87</v>
      </c>
      <c r="E193">
        <f t="shared" si="2"/>
        <v>728937.09</v>
      </c>
    </row>
    <row r="194" spans="1:5" hidden="1" x14ac:dyDescent="0.25">
      <c r="A194" t="s">
        <v>209</v>
      </c>
      <c r="B194" t="str">
        <f>VLOOKUP(A194,[1]Sheet1!$K$23:$M$493,3,0)</f>
        <v>Kaji</v>
      </c>
      <c r="C194">
        <f>VLOOKUP(A194,[1]Sheet1!$A$2:$E$565,2,0)</f>
        <v>1504.8</v>
      </c>
      <c r="D194">
        <f>VLOOKUP(A194,[1]Sheet1!$G$2:$I$241,2,0)</f>
        <v>740.58</v>
      </c>
      <c r="E194">
        <f t="shared" si="2"/>
        <v>1114424.784</v>
      </c>
    </row>
    <row r="195" spans="1:5" hidden="1" x14ac:dyDescent="0.25">
      <c r="A195" t="s">
        <v>210</v>
      </c>
      <c r="B195" t="str">
        <f>VLOOKUP(A195,[1]Sheet1!$K$23:$M$493,3,0)</f>
        <v>Kaji</v>
      </c>
      <c r="C195">
        <f>VLOOKUP(A195,[1]Sheet1!$A$2:$E$565,2,0)</f>
        <v>1344.07</v>
      </c>
      <c r="D195">
        <f>VLOOKUP(A195,[1]Sheet1!$G$2:$I$241,2,0)</f>
        <v>744</v>
      </c>
      <c r="E195">
        <f t="shared" ref="E195:E241" si="3">C195*D195</f>
        <v>999988.08</v>
      </c>
    </row>
    <row r="196" spans="1:5" hidden="1" x14ac:dyDescent="0.25">
      <c r="A196" t="s">
        <v>211</v>
      </c>
      <c r="B196" t="str">
        <f>VLOOKUP(A196,[1]Sheet1!$K$23:$M$493,3,0)</f>
        <v>Kaji</v>
      </c>
      <c r="C196">
        <f>VLOOKUP(A196,[1]Sheet1!$A$2:$E$565,2,0)</f>
        <v>1491.72</v>
      </c>
      <c r="D196">
        <f>VLOOKUP(A196,[1]Sheet1!$G$2:$I$241,2,0)</f>
        <v>740.66000000000008</v>
      </c>
      <c r="E196">
        <f t="shared" si="3"/>
        <v>1104857.3352000001</v>
      </c>
    </row>
    <row r="197" spans="1:5" hidden="1" x14ac:dyDescent="0.25">
      <c r="A197" t="s">
        <v>212</v>
      </c>
      <c r="B197" t="str">
        <f>VLOOKUP(A197,[1]Sheet1!$K$23:$M$493,3,0)</f>
        <v>Kaji</v>
      </c>
      <c r="C197">
        <f>VLOOKUP(A197,[1]Sheet1!$A$2:$E$565,2,0)</f>
        <v>6.88</v>
      </c>
      <c r="D197">
        <f>VLOOKUP(A197,[1]Sheet1!$G$2:$I$241,2,0)</f>
        <v>264</v>
      </c>
      <c r="E197">
        <f t="shared" si="3"/>
        <v>1816.32</v>
      </c>
    </row>
    <row r="198" spans="1:5" hidden="1" x14ac:dyDescent="0.25">
      <c r="A198" t="s">
        <v>213</v>
      </c>
      <c r="B198" t="str">
        <f>VLOOKUP(A198,[1]Sheet1!$K$23:$M$493,3,0)</f>
        <v>Kaji</v>
      </c>
      <c r="C198">
        <f>VLOOKUP(A198,[1]Sheet1!$A$2:$E$565,2,0)</f>
        <v>1479.36</v>
      </c>
      <c r="D198">
        <f>VLOOKUP(A198,[1]Sheet1!$G$2:$I$241,2,0)</f>
        <v>723.83</v>
      </c>
      <c r="E198">
        <f t="shared" si="3"/>
        <v>1070805.1488000001</v>
      </c>
    </row>
    <row r="199" spans="1:5" hidden="1" x14ac:dyDescent="0.25">
      <c r="A199" t="s">
        <v>214</v>
      </c>
      <c r="B199" t="str">
        <f>VLOOKUP(A199,[1]Sheet1!$K$23:$M$493,3,0)</f>
        <v>Kaji</v>
      </c>
      <c r="C199">
        <f>VLOOKUP(A199,[1]Sheet1!$A$2:$E$565,2,0)</f>
        <v>1271.04</v>
      </c>
      <c r="D199">
        <f>VLOOKUP(A199,[1]Sheet1!$G$2:$I$241,2,0)</f>
        <v>736.92</v>
      </c>
      <c r="E199">
        <f t="shared" si="3"/>
        <v>936654.79679999989</v>
      </c>
    </row>
    <row r="200" spans="1:5" hidden="1" x14ac:dyDescent="0.25">
      <c r="A200" t="s">
        <v>215</v>
      </c>
      <c r="B200" t="str">
        <f>VLOOKUP(A200,[1]Sheet1!$K$23:$M$493,3,0)</f>
        <v>Kaji</v>
      </c>
      <c r="C200">
        <f>VLOOKUP(A200,[1]Sheet1!$A$2:$E$565,2,0)</f>
        <v>1504.8</v>
      </c>
      <c r="D200">
        <f>VLOOKUP(A200,[1]Sheet1!$G$2:$I$241,2,0)</f>
        <v>730.15000000000009</v>
      </c>
      <c r="E200">
        <f t="shared" si="3"/>
        <v>1098729.7200000002</v>
      </c>
    </row>
    <row r="201" spans="1:5" hidden="1" x14ac:dyDescent="0.25">
      <c r="A201" t="s">
        <v>216</v>
      </c>
      <c r="B201" t="str">
        <f>VLOOKUP(A201,[1]Sheet1!$K$23:$M$493,3,0)</f>
        <v>Kaji</v>
      </c>
      <c r="C201">
        <f>VLOOKUP(A201,[1]Sheet1!$A$2:$E$565,2,0)</f>
        <v>1945.6</v>
      </c>
      <c r="D201">
        <f>VLOOKUP(A201,[1]Sheet1!$G$2:$I$241,2,0)</f>
        <v>740.93000000000006</v>
      </c>
      <c r="E201">
        <f t="shared" si="3"/>
        <v>1441553.4080000001</v>
      </c>
    </row>
    <row r="202" spans="1:5" hidden="1" x14ac:dyDescent="0.25">
      <c r="A202" t="s">
        <v>217</v>
      </c>
      <c r="B202" t="str">
        <f>VLOOKUP(A202,[1]Sheet1!$K$23:$M$493,3,0)</f>
        <v>Kaji</v>
      </c>
      <c r="C202">
        <f>VLOOKUP(A202,[1]Sheet1!$A$2:$E$565,2,0)</f>
        <v>1071.3599999999999</v>
      </c>
      <c r="D202">
        <f>VLOOKUP(A202,[1]Sheet1!$G$2:$I$241,2,0)</f>
        <v>740.93000000000006</v>
      </c>
      <c r="E202">
        <f t="shared" si="3"/>
        <v>793802.7648</v>
      </c>
    </row>
    <row r="203" spans="1:5" hidden="1" x14ac:dyDescent="0.25">
      <c r="A203" t="s">
        <v>218</v>
      </c>
      <c r="B203" t="str">
        <f>VLOOKUP(A203,[1]Sheet1!$K$23:$M$493,3,0)</f>
        <v>Kaji</v>
      </c>
      <c r="C203">
        <f>VLOOKUP(A203,[1]Sheet1!$A$2:$E$565,2,0)</f>
        <v>876.88</v>
      </c>
      <c r="D203">
        <f>VLOOKUP(A203,[1]Sheet1!$G$2:$I$241,2,0)</f>
        <v>626.08000000000004</v>
      </c>
      <c r="E203">
        <f t="shared" si="3"/>
        <v>548997.03040000005</v>
      </c>
    </row>
    <row r="204" spans="1:5" hidden="1" x14ac:dyDescent="0.25">
      <c r="A204" t="s">
        <v>219</v>
      </c>
      <c r="B204" t="str">
        <f>VLOOKUP(A204,[1]Sheet1!$K$23:$M$493,3,0)</f>
        <v>Kaji</v>
      </c>
      <c r="C204">
        <f>VLOOKUP(A204,[1]Sheet1!$A$2:$E$565,2,0)</f>
        <v>108.36</v>
      </c>
      <c r="D204">
        <f>VLOOKUP(A204,[1]Sheet1!$G$2:$I$241,2,0)</f>
        <v>744</v>
      </c>
      <c r="E204">
        <f t="shared" si="3"/>
        <v>80619.839999999997</v>
      </c>
    </row>
    <row r="205" spans="1:5" hidden="1" x14ac:dyDescent="0.25">
      <c r="A205" t="s">
        <v>220</v>
      </c>
      <c r="B205" t="str">
        <f>VLOOKUP(A205,[1]Sheet1!$K$23:$M$493,3,0)</f>
        <v>Kaji</v>
      </c>
      <c r="C205">
        <f>VLOOKUP(A205,[1]Sheet1!$A$2:$E$565,2,0)</f>
        <v>2607.36</v>
      </c>
      <c r="D205">
        <f>VLOOKUP(A205,[1]Sheet1!$G$2:$I$241,2,0)</f>
        <v>730.58999999999992</v>
      </c>
      <c r="E205">
        <f t="shared" si="3"/>
        <v>1904911.1423999998</v>
      </c>
    </row>
    <row r="206" spans="1:5" hidden="1" x14ac:dyDescent="0.25">
      <c r="A206" t="s">
        <v>221</v>
      </c>
      <c r="B206" t="str">
        <f>VLOOKUP(A206,[1]Sheet1!$K$23:$M$493,3,0)</f>
        <v>Kaji</v>
      </c>
      <c r="C206">
        <f>VLOOKUP(A206,[1]Sheet1!$A$2:$E$565,2,0)</f>
        <v>1435.92</v>
      </c>
      <c r="D206">
        <f>VLOOKUP(A206,[1]Sheet1!$G$2:$I$241,2,0)</f>
        <v>724.44999999999993</v>
      </c>
      <c r="E206">
        <f t="shared" si="3"/>
        <v>1040252.2439999999</v>
      </c>
    </row>
    <row r="207" spans="1:5" hidden="1" x14ac:dyDescent="0.25">
      <c r="A207" t="s">
        <v>222</v>
      </c>
      <c r="B207" t="str">
        <f>VLOOKUP(A207,[1]Sheet1!$K$23:$M$493,3,0)</f>
        <v>Kaji</v>
      </c>
      <c r="C207">
        <f>VLOOKUP(A207,[1]Sheet1!$A$2:$E$565,2,0)</f>
        <v>1971.76</v>
      </c>
      <c r="D207">
        <f>VLOOKUP(A207,[1]Sheet1!$G$2:$I$241,2,0)</f>
        <v>740.75</v>
      </c>
      <c r="E207">
        <f t="shared" si="3"/>
        <v>1460581.22</v>
      </c>
    </row>
    <row r="208" spans="1:5" hidden="1" x14ac:dyDescent="0.25">
      <c r="A208" t="s">
        <v>223</v>
      </c>
      <c r="B208" t="str">
        <f>VLOOKUP(A208,[1]Sheet1!$K$23:$M$493,3,0)</f>
        <v>Kaji</v>
      </c>
      <c r="C208">
        <f>VLOOKUP(A208,[1]Sheet1!$A$2:$E$565,2,0)</f>
        <v>1820.16</v>
      </c>
      <c r="D208">
        <f>VLOOKUP(A208,[1]Sheet1!$G$2:$I$241,2,0)</f>
        <v>740.75</v>
      </c>
      <c r="E208">
        <f t="shared" si="3"/>
        <v>1348283.52</v>
      </c>
    </row>
    <row r="209" spans="1:5" hidden="1" x14ac:dyDescent="0.25">
      <c r="A209" t="s">
        <v>224</v>
      </c>
      <c r="B209" t="str">
        <f>VLOOKUP(A209,[1]Sheet1!$K$23:$M$493,3,0)</f>
        <v>Kaji</v>
      </c>
      <c r="C209">
        <f>VLOOKUP(A209,[1]Sheet1!$A$2:$E$565,2,0)</f>
        <v>1403.36</v>
      </c>
      <c r="D209">
        <f>VLOOKUP(A209,[1]Sheet1!$G$2:$I$241,2,0)</f>
        <v>686.16000000000008</v>
      </c>
      <c r="E209">
        <f t="shared" si="3"/>
        <v>962929.4976</v>
      </c>
    </row>
    <row r="210" spans="1:5" hidden="1" x14ac:dyDescent="0.25">
      <c r="A210" t="s">
        <v>225</v>
      </c>
      <c r="B210" t="str">
        <f>VLOOKUP(A210,[1]Sheet1!$K$23:$M$493,3,0)</f>
        <v>Kaji</v>
      </c>
      <c r="C210">
        <f>VLOOKUP(A210,[1]Sheet1!$A$2:$E$565,2,0)</f>
        <v>1799.28</v>
      </c>
      <c r="D210">
        <f>VLOOKUP(A210,[1]Sheet1!$G$2:$I$241,2,0)</f>
        <v>235</v>
      </c>
      <c r="E210">
        <f t="shared" si="3"/>
        <v>422830.8</v>
      </c>
    </row>
    <row r="211" spans="1:5" hidden="1" x14ac:dyDescent="0.25">
      <c r="A211" t="s">
        <v>226</v>
      </c>
      <c r="B211" t="str">
        <f>VLOOKUP(A211,[1]Sheet1!$K$23:$M$493,3,0)</f>
        <v>Kaji</v>
      </c>
      <c r="C211">
        <f>VLOOKUP(A211,[1]Sheet1!$A$2:$E$565,2,0)</f>
        <v>1940</v>
      </c>
      <c r="D211">
        <f>VLOOKUP(A211,[1]Sheet1!$G$2:$I$241,2,0)</f>
        <v>701.91000000000008</v>
      </c>
      <c r="E211">
        <f t="shared" si="3"/>
        <v>1361705.4000000001</v>
      </c>
    </row>
    <row r="212" spans="1:5" hidden="1" x14ac:dyDescent="0.25">
      <c r="A212" t="s">
        <v>227</v>
      </c>
      <c r="B212" t="str">
        <f>VLOOKUP(A212,[1]Sheet1!$K$23:$M$493,3,0)</f>
        <v>Kaji</v>
      </c>
      <c r="C212">
        <f>VLOOKUP(A212,[1]Sheet1!$A$2:$E$565,2,0)</f>
        <v>87.04</v>
      </c>
      <c r="D212">
        <f>VLOOKUP(A212,[1]Sheet1!$G$2:$I$241,2,0)</f>
        <v>634.33999999999992</v>
      </c>
      <c r="E212">
        <f t="shared" si="3"/>
        <v>55212.953599999993</v>
      </c>
    </row>
    <row r="213" spans="1:5" hidden="1" x14ac:dyDescent="0.25">
      <c r="A213" t="s">
        <v>228</v>
      </c>
      <c r="B213" t="str">
        <f>VLOOKUP(A213,[1]Sheet1!$K$23:$M$493,3,0)</f>
        <v>Langkap</v>
      </c>
      <c r="C213">
        <f>VLOOKUP(A213,[1]Sheet1!$A$2:$E$565,2,0)</f>
        <v>21</v>
      </c>
      <c r="D213">
        <f>VLOOKUP(A213,[1]Sheet1!$G$2:$I$241,2,0)</f>
        <v>650.84</v>
      </c>
      <c r="E213">
        <f t="shared" si="3"/>
        <v>13667.640000000001</v>
      </c>
    </row>
    <row r="214" spans="1:5" hidden="1" x14ac:dyDescent="0.25">
      <c r="A214" t="s">
        <v>229</v>
      </c>
      <c r="B214" t="str">
        <f>VLOOKUP(A214,[1]Sheet1!$K$23:$M$493,3,0)</f>
        <v>Langkap</v>
      </c>
      <c r="C214">
        <f>VLOOKUP(A214,[1]Sheet1!$A$2:$E$565,2,0)</f>
        <v>183.6</v>
      </c>
      <c r="D214">
        <f>VLOOKUP(A214,[1]Sheet1!$G$2:$I$241,2,0)</f>
        <v>734.33</v>
      </c>
      <c r="E214">
        <f t="shared" si="3"/>
        <v>134822.98800000001</v>
      </c>
    </row>
    <row r="215" spans="1:5" hidden="1" x14ac:dyDescent="0.25">
      <c r="A215" t="s">
        <v>230</v>
      </c>
      <c r="B215" t="str">
        <f>VLOOKUP(A215,[1]Sheet1!$K$23:$M$493,3,0)</f>
        <v>Langkap</v>
      </c>
      <c r="C215">
        <f>VLOOKUP(A215,[1]Sheet1!$A$2:$E$565,2,0)</f>
        <v>353.28</v>
      </c>
      <c r="D215">
        <f>VLOOKUP(A215,[1]Sheet1!$G$2:$I$241,2,0)</f>
        <v>735.16000000000008</v>
      </c>
      <c r="E215">
        <f t="shared" si="3"/>
        <v>259717.3248</v>
      </c>
    </row>
    <row r="216" spans="1:5" hidden="1" x14ac:dyDescent="0.25">
      <c r="A216" t="s">
        <v>231</v>
      </c>
      <c r="B216" t="str">
        <f>VLOOKUP(A216,[1]Sheet1!$K$23:$M$493,3,0)</f>
        <v>Langkap</v>
      </c>
      <c r="C216">
        <f>VLOOKUP(A216,[1]Sheet1!$A$2:$E$565,2,0)</f>
        <v>209.76</v>
      </c>
      <c r="D216">
        <f>VLOOKUP(A216,[1]Sheet1!$G$2:$I$241,2,0)</f>
        <v>715.67</v>
      </c>
      <c r="E216">
        <f t="shared" si="3"/>
        <v>150118.93919999999</v>
      </c>
    </row>
    <row r="217" spans="1:5" hidden="1" x14ac:dyDescent="0.25">
      <c r="A217" t="s">
        <v>232</v>
      </c>
      <c r="B217" t="str">
        <f>VLOOKUP(A217,[1]Sheet1!$K$23:$M$493,3,0)</f>
        <v>Langkap</v>
      </c>
      <c r="C217">
        <f>VLOOKUP(A217,[1]Sheet1!$A$2:$E$565,2,0)</f>
        <v>196</v>
      </c>
      <c r="D217">
        <f>VLOOKUP(A217,[1]Sheet1!$G$2:$I$241,2,0)</f>
        <v>738.67</v>
      </c>
      <c r="E217">
        <f t="shared" si="3"/>
        <v>144779.31999999998</v>
      </c>
    </row>
    <row r="218" spans="1:5" hidden="1" x14ac:dyDescent="0.25">
      <c r="A218" t="s">
        <v>233</v>
      </c>
      <c r="B218" t="str">
        <f>VLOOKUP(A218,[1]Sheet1!$K$23:$M$493,3,0)</f>
        <v>Langkap</v>
      </c>
      <c r="C218">
        <f>VLOOKUP(A218,[1]Sheet1!$A$2:$E$565,2,0)</f>
        <v>1.5</v>
      </c>
      <c r="D218">
        <f>VLOOKUP(A218,[1]Sheet1!$G$2:$I$241,2,0)</f>
        <v>744</v>
      </c>
      <c r="E218">
        <f t="shared" si="3"/>
        <v>1116</v>
      </c>
    </row>
    <row r="219" spans="1:5" hidden="1" x14ac:dyDescent="0.25">
      <c r="A219" t="s">
        <v>234</v>
      </c>
      <c r="B219" t="str">
        <f>VLOOKUP(A219,[1]Sheet1!$K$23:$M$493,3,0)</f>
        <v>Langkap</v>
      </c>
      <c r="C219">
        <f>VLOOKUP(A219,[1]Sheet1!$A$2:$E$565,2,0)</f>
        <v>54.9</v>
      </c>
      <c r="D219">
        <f>VLOOKUP(A219,[1]Sheet1!$G$2:$I$241,2,0)</f>
        <v>573.16999999999996</v>
      </c>
      <c r="E219">
        <f t="shared" si="3"/>
        <v>31467.032999999996</v>
      </c>
    </row>
    <row r="220" spans="1:5" hidden="1" x14ac:dyDescent="0.25">
      <c r="A220" t="s">
        <v>235</v>
      </c>
      <c r="B220" t="str">
        <f>VLOOKUP(A220,[1]Sheet1!$K$23:$M$493,3,0)</f>
        <v>Langkap</v>
      </c>
      <c r="C220">
        <f>VLOOKUP(A220,[1]Sheet1!$A$2:$E$565,2,0)</f>
        <v>358.56</v>
      </c>
      <c r="D220">
        <f>VLOOKUP(A220,[1]Sheet1!$G$2:$I$241,2,0)</f>
        <v>578.67999999999995</v>
      </c>
      <c r="E220">
        <f t="shared" si="3"/>
        <v>207491.50079999998</v>
      </c>
    </row>
    <row r="221" spans="1:5" hidden="1" x14ac:dyDescent="0.25">
      <c r="A221" t="s">
        <v>236</v>
      </c>
      <c r="B221" t="str">
        <f>VLOOKUP(A221,[1]Sheet1!$K$23:$M$493,3,0)</f>
        <v>Langkap</v>
      </c>
      <c r="C221">
        <f>VLOOKUP(A221,[1]Sheet1!$A$2:$E$565,2,0)</f>
        <v>375.36</v>
      </c>
      <c r="D221">
        <f>VLOOKUP(A221,[1]Sheet1!$G$2:$I$241,2,0)</f>
        <v>611.42000000000007</v>
      </c>
      <c r="E221">
        <f t="shared" si="3"/>
        <v>229502.61120000004</v>
      </c>
    </row>
    <row r="222" spans="1:5" hidden="1" x14ac:dyDescent="0.25">
      <c r="A222" t="s">
        <v>237</v>
      </c>
      <c r="B222" t="str">
        <f>VLOOKUP(A222,[1]Sheet1!$K$23:$M$493,3,0)</f>
        <v>Langkap</v>
      </c>
      <c r="C222">
        <f>VLOOKUP(A222,[1]Sheet1!$A$2:$E$565,2,0)</f>
        <v>126.72</v>
      </c>
      <c r="D222">
        <f>VLOOKUP(A222,[1]Sheet1!$G$2:$I$241,2,0)</f>
        <v>656.01999999999987</v>
      </c>
      <c r="E222">
        <f t="shared" si="3"/>
        <v>83130.854399999982</v>
      </c>
    </row>
    <row r="223" spans="1:5" hidden="1" x14ac:dyDescent="0.25">
      <c r="A223" t="s">
        <v>238</v>
      </c>
      <c r="B223" t="str">
        <f>VLOOKUP(A223,[1]Sheet1!$K$23:$M$493,3,0)</f>
        <v>Langkap</v>
      </c>
      <c r="C223">
        <f>VLOOKUP(A223,[1]Sheet1!$A$2:$E$565,2,0)</f>
        <v>13.6</v>
      </c>
      <c r="D223">
        <f>VLOOKUP(A223,[1]Sheet1!$G$2:$I$241,2,0)</f>
        <v>726.67999999999984</v>
      </c>
      <c r="E223">
        <f t="shared" si="3"/>
        <v>9882.8479999999981</v>
      </c>
    </row>
    <row r="224" spans="1:5" hidden="1" x14ac:dyDescent="0.25">
      <c r="A224" t="s">
        <v>239</v>
      </c>
      <c r="B224" t="str">
        <f>VLOOKUP(A224,[1]Sheet1!$K$23:$M$493,3,0)</f>
        <v>Langkap</v>
      </c>
      <c r="C224">
        <f>VLOOKUP(A224,[1]Sheet1!$A$2:$E$565,2,0)</f>
        <v>18</v>
      </c>
      <c r="D224">
        <f>VLOOKUP(A224,[1]Sheet1!$G$2:$I$241,2,0)</f>
        <v>691.83</v>
      </c>
      <c r="E224">
        <f t="shared" si="3"/>
        <v>12452.94</v>
      </c>
    </row>
    <row r="225" spans="1:5" hidden="1" x14ac:dyDescent="0.25">
      <c r="A225" t="s">
        <v>240</v>
      </c>
      <c r="B225" t="str">
        <f>VLOOKUP(A225,[1]Sheet1!$K$23:$M$493,3,0)</f>
        <v>Langkap</v>
      </c>
      <c r="C225">
        <f>VLOOKUP(A225,[1]Sheet1!$A$2:$E$565,2,0)</f>
        <v>6.4</v>
      </c>
      <c r="D225">
        <f>VLOOKUP(A225,[1]Sheet1!$G$2:$I$241,2,0)</f>
        <v>653.66999999999996</v>
      </c>
      <c r="E225">
        <f t="shared" si="3"/>
        <v>4183.4880000000003</v>
      </c>
    </row>
    <row r="226" spans="1:5" x14ac:dyDescent="0.25">
      <c r="A226" t="s">
        <v>241</v>
      </c>
      <c r="B226" t="str">
        <f>VLOOKUP(A226,[1]Sheet1!$K$23:$M$493,3,0)</f>
        <v>Rimbabat</v>
      </c>
      <c r="C226">
        <f>VLOOKUP(A226,[1]Sheet1!$A$2:$E$565,2,0)</f>
        <v>0.96</v>
      </c>
      <c r="D226">
        <f>VLOOKUP(A226,[1]Sheet1!$G$2:$I$241,2,0)</f>
        <v>737.3599999999999</v>
      </c>
      <c r="E226">
        <f t="shared" si="3"/>
        <v>707.86559999999986</v>
      </c>
    </row>
    <row r="227" spans="1:5" x14ac:dyDescent="0.25">
      <c r="A227" t="s">
        <v>242</v>
      </c>
      <c r="B227" t="str">
        <f>VLOOKUP(A227,[1]Sheet1!$K$23:$M$493,3,0)</f>
        <v>Rimbabat</v>
      </c>
      <c r="C227">
        <f>VLOOKUP(A227,[1]Sheet1!$A$2:$E$565,2,0)</f>
        <v>0.48</v>
      </c>
      <c r="D227">
        <f>VLOOKUP(A227,[1]Sheet1!$G$2:$I$241,2,0)</f>
        <v>737.3599999999999</v>
      </c>
      <c r="E227">
        <f t="shared" si="3"/>
        <v>353.93279999999993</v>
      </c>
    </row>
    <row r="228" spans="1:5" x14ac:dyDescent="0.25">
      <c r="A228" t="s">
        <v>243</v>
      </c>
      <c r="B228" t="str">
        <f>VLOOKUP(A228,[1]Sheet1!$K$23:$M$493,3,0)</f>
        <v>Rimbabat</v>
      </c>
      <c r="C228">
        <f>VLOOKUP(A228,[1]Sheet1!$A$2:$E$565,2,0)</f>
        <v>8.16</v>
      </c>
      <c r="D228">
        <f>VLOOKUP(A228,[1]Sheet1!$G$2:$I$241,2,0)</f>
        <v>728.93999999999994</v>
      </c>
      <c r="E228">
        <f t="shared" si="3"/>
        <v>5948.1503999999995</v>
      </c>
    </row>
    <row r="229" spans="1:5" hidden="1" x14ac:dyDescent="0.25">
      <c r="A229" t="s">
        <v>244</v>
      </c>
      <c r="B229" t="str">
        <f>VLOOKUP(A229,[1]Sheet1!$K$23:$M$493,3,0)</f>
        <v>Rumbi</v>
      </c>
      <c r="C229">
        <f>VLOOKUP(A229,[1]Sheet1!$A$2:$E$565,2,0)</f>
        <v>4.2</v>
      </c>
      <c r="D229">
        <f>VLOOKUP(A229,[1]Sheet1!$G$2:$I$241,2,0)</f>
        <v>742</v>
      </c>
      <c r="E229">
        <f t="shared" si="3"/>
        <v>3116.4</v>
      </c>
    </row>
    <row r="230" spans="1:5" hidden="1" x14ac:dyDescent="0.25">
      <c r="A230" t="s">
        <v>245</v>
      </c>
      <c r="B230" t="str">
        <f>VLOOKUP(A230,[1]Sheet1!$K$23:$M$493,3,0)</f>
        <v>Rumbi</v>
      </c>
      <c r="C230">
        <f>VLOOKUP(A230,[1]Sheet1!$A$2:$E$565,2,0)</f>
        <v>57.6</v>
      </c>
      <c r="D230">
        <f>VLOOKUP(A230,[1]Sheet1!$G$2:$I$241,2,0)</f>
        <v>740.00999999999988</v>
      </c>
      <c r="E230">
        <f t="shared" si="3"/>
        <v>42624.575999999994</v>
      </c>
    </row>
    <row r="231" spans="1:5" hidden="1" x14ac:dyDescent="0.25">
      <c r="A231" t="s">
        <v>246</v>
      </c>
      <c r="B231" t="str">
        <f>VLOOKUP(A231,[1]Sheet1!$K$23:$M$493,3,0)</f>
        <v>Rumbi</v>
      </c>
      <c r="C231">
        <f>VLOOKUP(A231,[1]Sheet1!$A$2:$E$565,2,0)</f>
        <v>7.2</v>
      </c>
      <c r="D231">
        <f>VLOOKUP(A231,[1]Sheet1!$G$2:$I$241,2,0)</f>
        <v>738.00999999999988</v>
      </c>
      <c r="E231">
        <f t="shared" si="3"/>
        <v>5313.6719999999996</v>
      </c>
    </row>
    <row r="232" spans="1:5" hidden="1" x14ac:dyDescent="0.25">
      <c r="A232" t="s">
        <v>247</v>
      </c>
      <c r="B232" t="str">
        <f>VLOOKUP(A232,[1]Sheet1!$K$23:$M$493,3,0)</f>
        <v>Tabuan</v>
      </c>
      <c r="C232">
        <f>VLOOKUP(A232,[1]Sheet1!$A$2:$E$565,2,0)</f>
        <v>6.24</v>
      </c>
      <c r="D232">
        <f>VLOOKUP(A232,[1]Sheet1!$G$2:$I$241,2,0)</f>
        <v>744</v>
      </c>
      <c r="E232">
        <f t="shared" si="3"/>
        <v>4642.5600000000004</v>
      </c>
    </row>
    <row r="233" spans="1:5" hidden="1" x14ac:dyDescent="0.25">
      <c r="A233" t="s">
        <v>248</v>
      </c>
      <c r="B233" t="str">
        <f>VLOOKUP(A233,[1]Sheet1!$K$23:$M$493,3,0)</f>
        <v>Tabuan</v>
      </c>
      <c r="C233">
        <f>VLOOKUP(A233,[1]Sheet1!$A$2:$E$565,2,0)</f>
        <v>208.32</v>
      </c>
      <c r="D233">
        <f>VLOOKUP(A233,[1]Sheet1!$G$2:$I$241,2,0)</f>
        <v>199.5</v>
      </c>
      <c r="E233">
        <f t="shared" si="3"/>
        <v>41559.839999999997</v>
      </c>
    </row>
    <row r="234" spans="1:5" hidden="1" x14ac:dyDescent="0.25">
      <c r="A234" t="s">
        <v>249</v>
      </c>
      <c r="B234" t="str">
        <f>VLOOKUP(A234,[1]Sheet1!$K$23:$M$493,3,0)</f>
        <v>Tabuan</v>
      </c>
      <c r="C234">
        <f>VLOOKUP(A234,[1]Sheet1!$A$2:$E$565,2,0)</f>
        <v>285.52</v>
      </c>
      <c r="D234">
        <f>VLOOKUP(A234,[1]Sheet1!$G$2:$I$241,2,0)</f>
        <v>711.5</v>
      </c>
      <c r="E234">
        <f t="shared" si="3"/>
        <v>203147.47999999998</v>
      </c>
    </row>
    <row r="235" spans="1:5" hidden="1" x14ac:dyDescent="0.25">
      <c r="A235" t="s">
        <v>250</v>
      </c>
      <c r="B235" t="str">
        <f>VLOOKUP(A235,[1]Sheet1!$K$23:$M$493,3,0)</f>
        <v>Tabuan</v>
      </c>
      <c r="C235">
        <f>VLOOKUP(A235,[1]Sheet1!$A$2:$E$565,2,0)</f>
        <v>5.95</v>
      </c>
      <c r="D235">
        <f>VLOOKUP(A235,[1]Sheet1!$G$2:$I$241,2,0)</f>
        <v>744</v>
      </c>
      <c r="E235">
        <f t="shared" si="3"/>
        <v>4426.8</v>
      </c>
    </row>
    <row r="236" spans="1:5" hidden="1" x14ac:dyDescent="0.25">
      <c r="A236" t="s">
        <v>251</v>
      </c>
      <c r="B236" t="str">
        <f>VLOOKUP(A236,[1]Sheet1!$K$23:$M$493,3,0)</f>
        <v>Tabuan</v>
      </c>
      <c r="C236">
        <f>VLOOKUP(A236,[1]Sheet1!$A$2:$E$565,2,0)</f>
        <v>30.36</v>
      </c>
      <c r="D236">
        <f>VLOOKUP(A236,[1]Sheet1!$G$2:$I$241,2,0)</f>
        <v>743</v>
      </c>
      <c r="E236">
        <f t="shared" si="3"/>
        <v>22557.48</v>
      </c>
    </row>
    <row r="237" spans="1:5" hidden="1" x14ac:dyDescent="0.25">
      <c r="A237" t="s">
        <v>252</v>
      </c>
      <c r="B237" t="str">
        <f>VLOOKUP(A237,[1]Sheet1!$K$23:$M$493,3,0)</f>
        <v>Tabuan</v>
      </c>
      <c r="C237">
        <f>VLOOKUP(A237,[1]Sheet1!$A$2:$E$565,2,0)</f>
        <v>600.4</v>
      </c>
      <c r="D237">
        <f>VLOOKUP(A237,[1]Sheet1!$G$2:$I$241,2,0)</f>
        <v>744</v>
      </c>
      <c r="E237">
        <f t="shared" si="3"/>
        <v>446697.6</v>
      </c>
    </row>
    <row r="238" spans="1:5" hidden="1" x14ac:dyDescent="0.25">
      <c r="A238" t="s">
        <v>253</v>
      </c>
      <c r="B238" t="str">
        <f>VLOOKUP(A238,[1]Sheet1!$K$23:$M$493,3,0)</f>
        <v>Tabuan</v>
      </c>
      <c r="C238">
        <f>VLOOKUP(A238,[1]Sheet1!$A$2:$E$565,2,0)</f>
        <v>26.4</v>
      </c>
      <c r="D238">
        <f>VLOOKUP(A238,[1]Sheet1!$G$2:$I$241,2,0)</f>
        <v>271</v>
      </c>
      <c r="E238">
        <f t="shared" si="3"/>
        <v>7154.4</v>
      </c>
    </row>
    <row r="239" spans="1:5" hidden="1" x14ac:dyDescent="0.25">
      <c r="A239" t="s">
        <v>254</v>
      </c>
      <c r="B239" t="str">
        <f>VLOOKUP(A239,[1]Sheet1!$K$23:$M$493,3,0)</f>
        <v>Tabuan</v>
      </c>
      <c r="C239">
        <f>VLOOKUP(A239,[1]Sheet1!$A$2:$E$565,2,0)</f>
        <v>18</v>
      </c>
      <c r="D239">
        <f>VLOOKUP(A239,[1]Sheet1!$G$2:$I$241,2,0)</f>
        <v>416.25</v>
      </c>
      <c r="E239">
        <f t="shared" si="3"/>
        <v>7492.5</v>
      </c>
    </row>
    <row r="240" spans="1:5" hidden="1" x14ac:dyDescent="0.25">
      <c r="A240" t="s">
        <v>255</v>
      </c>
      <c r="B240" t="str">
        <f>VLOOKUP(A240,[1]Sheet1!$K$23:$M$493,3,0)</f>
        <v>West Iliran</v>
      </c>
      <c r="C240">
        <f>VLOOKUP(A240,[1]Sheet1!$A$2:$E$565,2,0)</f>
        <v>226.1</v>
      </c>
      <c r="D240">
        <f>VLOOKUP(A240,[1]Sheet1!$G$2:$I$241,2,0)</f>
        <v>714</v>
      </c>
      <c r="E240">
        <f t="shared" si="3"/>
        <v>161435.4</v>
      </c>
    </row>
    <row r="241" spans="1:5" hidden="1" x14ac:dyDescent="0.25">
      <c r="A241" t="s">
        <v>256</v>
      </c>
      <c r="B241" t="str">
        <f>VLOOKUP(A241,[1]Sheet1!$K$23:$M$493,3,0)</f>
        <v>West Iliran</v>
      </c>
      <c r="C241">
        <f>VLOOKUP(A241,[1]Sheet1!$A$2:$E$566,2,0)</f>
        <v>14.04</v>
      </c>
      <c r="D241">
        <f>VLOOKUP(A241,[1]Sheet1!$G$2:$I$241,2,0)</f>
        <v>744</v>
      </c>
      <c r="E241">
        <f t="shared" si="3"/>
        <v>10445.76</v>
      </c>
    </row>
  </sheetData>
  <autoFilter ref="A1:E241">
    <filterColumn colId="1">
      <filters>
        <filter val="Rimbaba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028</vt:lpstr>
      <vt:lpstr>Sheet1</vt:lpstr>
      <vt:lpstr>Sheet4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2015-10-02T07:17:56Z</dcterms:created>
  <dcterms:modified xsi:type="dcterms:W3CDTF">2015-10-28T12:07:33Z</dcterms:modified>
</cp:coreProperties>
</file>