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75" windowHeight="73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Sheet1!$K$1:$Q$95</definedName>
  </definedNames>
  <calcPr calcId="124519"/>
</workbook>
</file>

<file path=xl/calcChain.xml><?xml version="1.0" encoding="utf-8"?>
<calcChain xmlns="http://schemas.openxmlformats.org/spreadsheetml/2006/main">
  <c r="O59" i="1"/>
  <c r="O11"/>
  <c r="P87"/>
  <c r="O87"/>
  <c r="N87"/>
  <c r="P84"/>
  <c r="O84"/>
  <c r="N84"/>
  <c r="P81"/>
  <c r="O81"/>
  <c r="N81"/>
  <c r="P78"/>
  <c r="O78"/>
  <c r="N78"/>
  <c r="P75"/>
  <c r="O75"/>
  <c r="N75"/>
  <c r="P72"/>
  <c r="O72"/>
  <c r="N72"/>
  <c r="P64"/>
  <c r="P69" s="1"/>
  <c r="O64"/>
  <c r="O69" s="1"/>
  <c r="N64"/>
  <c r="N69" s="1"/>
  <c r="P55"/>
  <c r="P60" s="1"/>
  <c r="P89" s="1"/>
  <c r="O55"/>
  <c r="O60" s="1"/>
  <c r="O89" s="1"/>
  <c r="N55"/>
  <c r="N60" s="1"/>
  <c r="N89" s="1"/>
  <c r="P39"/>
  <c r="O39"/>
  <c r="N39"/>
  <c r="P36"/>
  <c r="O36"/>
  <c r="N36"/>
  <c r="P33"/>
  <c r="O33"/>
  <c r="N33"/>
  <c r="P30"/>
  <c r="O30"/>
  <c r="N30"/>
  <c r="P27"/>
  <c r="O27"/>
  <c r="N27"/>
  <c r="P24"/>
  <c r="O24"/>
  <c r="N24"/>
  <c r="P16"/>
  <c r="P21" s="1"/>
  <c r="O16"/>
  <c r="O21" s="1"/>
  <c r="N16"/>
  <c r="N21" s="1"/>
  <c r="P7"/>
  <c r="P12" s="1"/>
  <c r="P41" s="1"/>
  <c r="O7"/>
  <c r="O12" s="1"/>
  <c r="O41" s="1"/>
  <c r="N7"/>
  <c r="N12" s="1"/>
  <c r="N41" s="1"/>
  <c r="G87"/>
  <c r="F87"/>
  <c r="E87"/>
  <c r="D87"/>
  <c r="G84"/>
  <c r="F84"/>
  <c r="E84"/>
  <c r="D84"/>
  <c r="G81"/>
  <c r="F81"/>
  <c r="E81"/>
  <c r="D81"/>
  <c r="G78"/>
  <c r="F78"/>
  <c r="E78"/>
  <c r="D78"/>
  <c r="G75"/>
  <c r="F75"/>
  <c r="E75"/>
  <c r="D75"/>
  <c r="G72"/>
  <c r="F72"/>
  <c r="E72"/>
  <c r="D72"/>
  <c r="G64"/>
  <c r="G69" s="1"/>
  <c r="F64"/>
  <c r="F69" s="1"/>
  <c r="E64"/>
  <c r="E69" s="1"/>
  <c r="D64"/>
  <c r="D69" s="1"/>
  <c r="G55"/>
  <c r="G60" s="1"/>
  <c r="G89" s="1"/>
  <c r="F55"/>
  <c r="F60" s="1"/>
  <c r="F89" s="1"/>
  <c r="E55"/>
  <c r="E60" s="1"/>
  <c r="E89" s="1"/>
  <c r="D55"/>
  <c r="D60" s="1"/>
  <c r="D89" s="1"/>
  <c r="E39"/>
  <c r="F39"/>
  <c r="G39"/>
  <c r="D39"/>
  <c r="E36"/>
  <c r="F36"/>
  <c r="G36"/>
  <c r="D36"/>
  <c r="E33"/>
  <c r="F33"/>
  <c r="G33"/>
  <c r="D33"/>
  <c r="E30"/>
  <c r="F30"/>
  <c r="G30"/>
  <c r="D30"/>
  <c r="E27"/>
  <c r="F27"/>
  <c r="G27"/>
  <c r="D27"/>
  <c r="E24"/>
  <c r="F24"/>
  <c r="G24"/>
  <c r="D24"/>
  <c r="E16"/>
  <c r="E20" s="1"/>
  <c r="F16"/>
  <c r="F20" s="1"/>
  <c r="G16"/>
  <c r="G20" s="1"/>
  <c r="D16"/>
  <c r="D20" s="1"/>
  <c r="E7"/>
  <c r="E11" s="1"/>
  <c r="E40" s="1"/>
  <c r="F7"/>
  <c r="F12" s="1"/>
  <c r="G7"/>
  <c r="G11" s="1"/>
  <c r="G40" s="1"/>
  <c r="D7"/>
  <c r="F11" s="1"/>
  <c r="F40" s="1"/>
  <c r="O20" l="1"/>
  <c r="O68"/>
  <c r="N11"/>
  <c r="P11"/>
  <c r="N20"/>
  <c r="P20"/>
  <c r="N59"/>
  <c r="P59"/>
  <c r="N68"/>
  <c r="P68"/>
  <c r="E59"/>
  <c r="G59"/>
  <c r="E68"/>
  <c r="G68"/>
  <c r="D59"/>
  <c r="F59"/>
  <c r="D68"/>
  <c r="F68"/>
  <c r="D11"/>
  <c r="D40" s="1"/>
  <c r="E12"/>
  <c r="G12"/>
  <c r="D21"/>
  <c r="E21"/>
  <c r="F21"/>
  <c r="F41" s="1"/>
  <c r="G21"/>
  <c r="D12"/>
  <c r="D41" s="1"/>
  <c r="N88" l="1"/>
  <c r="N40"/>
  <c r="P88"/>
  <c r="P40"/>
  <c r="O88"/>
  <c r="O40"/>
  <c r="D88"/>
  <c r="E88"/>
  <c r="F88"/>
  <c r="G88"/>
  <c r="E41"/>
  <c r="G41"/>
</calcChain>
</file>

<file path=xl/sharedStrings.xml><?xml version="1.0" encoding="utf-8"?>
<sst xmlns="http://schemas.openxmlformats.org/spreadsheetml/2006/main" count="354" uniqueCount="51">
  <si>
    <t>RINCIAN BIAYA STMIK AMIKOM PURWOKERTO</t>
  </si>
  <si>
    <t>TAHUN AKADEMIK 2012/2013</t>
  </si>
  <si>
    <t>Smt</t>
  </si>
  <si>
    <t>SKS</t>
  </si>
  <si>
    <t>Rincian</t>
  </si>
  <si>
    <t>Khusus</t>
  </si>
  <si>
    <t>I</t>
  </si>
  <si>
    <t>II</t>
  </si>
  <si>
    <t>III</t>
  </si>
  <si>
    <t>Keterangan</t>
  </si>
  <si>
    <t>Biaya SPP Tetap</t>
  </si>
  <si>
    <t>Biaya Pendukung</t>
  </si>
  <si>
    <t>Sub Total</t>
  </si>
  <si>
    <t>Biaya Sarana :</t>
  </si>
  <si>
    <t>Total</t>
  </si>
  <si>
    <t>22 SKS</t>
  </si>
  <si>
    <t>IV</t>
  </si>
  <si>
    <t>V</t>
  </si>
  <si>
    <t>20 SKS</t>
  </si>
  <si>
    <t>14 SKS</t>
  </si>
  <si>
    <t>VI</t>
  </si>
  <si>
    <t>VII</t>
  </si>
  <si>
    <t>12 SKS</t>
  </si>
  <si>
    <t>VIII</t>
  </si>
  <si>
    <t>6 SKS</t>
  </si>
  <si>
    <t>BIAYA TOTAL NEM &gt; 6,50</t>
  </si>
  <si>
    <t>BIAYA TOTAL NEM &lt; 6,50</t>
  </si>
  <si>
    <t>Nilai Rata2 UAN</t>
  </si>
  <si>
    <t>GELOMBANG</t>
  </si>
  <si>
    <t>Nilai &gt; 6,5</t>
  </si>
  <si>
    <t>Nilai &lt; 6,5</t>
  </si>
  <si>
    <t>Mahasiswa dg NEM &gt; 6,5</t>
  </si>
  <si>
    <t>Mahasiswa dg NEM &lt; 6,5</t>
  </si>
  <si>
    <t>Total untuk NEM &gt; 6,5</t>
  </si>
  <si>
    <t>Total untuk NEM &lt; 6,5</t>
  </si>
  <si>
    <t>Biaya SPP Variable @ Rp 40.000</t>
  </si>
  <si>
    <t>Sumbangan Pengembangan Institusi (SPI)</t>
  </si>
  <si>
    <t>SPI dibayarkan 1x selama pendidikan dan dibayarkan ketika registrasi semester I</t>
  </si>
  <si>
    <t>dibayarkan pada saat</t>
  </si>
  <si>
    <t>regristrasi smt 1</t>
  </si>
  <si>
    <t>Dibayarkan pada saat</t>
  </si>
  <si>
    <t>registrasi smt II</t>
  </si>
  <si>
    <t xml:space="preserve">Dibayarkan pada saat </t>
  </si>
  <si>
    <t>registrasi smt III</t>
  </si>
  <si>
    <t>24 SKS</t>
  </si>
  <si>
    <t>registrasi smt IV</t>
  </si>
  <si>
    <t>registrasi smt V</t>
  </si>
  <si>
    <t xml:space="preserve"> registrasi smt VI</t>
  </si>
  <si>
    <t xml:space="preserve"> registrasi smt VII</t>
  </si>
  <si>
    <t xml:space="preserve"> registrasi smt VIII</t>
  </si>
  <si>
    <t xml:space="preserve">Tabel Biaya Sarana Yang Harus di Bayar 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</si>
</sst>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6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/>
    <xf numFmtId="42" fontId="4" fillId="0" borderId="1" xfId="0" applyNumberFormat="1" applyFont="1" applyBorder="1"/>
    <xf numFmtId="0" fontId="3" fillId="0" borderId="1" xfId="0" applyFont="1" applyBorder="1"/>
    <xf numFmtId="42" fontId="3" fillId="0" borderId="1" xfId="0" applyNumberFormat="1" applyFont="1" applyBorder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42" fontId="3" fillId="0" borderId="0" xfId="0" applyNumberFormat="1" applyFont="1" applyBorder="1"/>
    <xf numFmtId="42" fontId="4" fillId="0" borderId="6" xfId="0" applyNumberFormat="1" applyFont="1" applyBorder="1"/>
    <xf numFmtId="42" fontId="3" fillId="0" borderId="6" xfId="0" applyNumberFormat="1" applyFont="1" applyBorder="1"/>
    <xf numFmtId="42" fontId="4" fillId="0" borderId="0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/>
    </xf>
    <xf numFmtId="42" fontId="4" fillId="0" borderId="6" xfId="0" applyNumberFormat="1" applyFont="1" applyBorder="1" applyAlignment="1">
      <alignment horizontal="center"/>
    </xf>
    <xf numFmtId="42" fontId="3" fillId="0" borderId="7" xfId="0" applyNumberFormat="1" applyFont="1" applyBorder="1" applyAlignment="1">
      <alignment horizontal="center"/>
    </xf>
    <xf numFmtId="42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6"/>
  <sheetViews>
    <sheetView tabSelected="1" topLeftCell="G1" zoomScale="115" zoomScaleNormal="115" workbookViewId="0">
      <selection activeCell="M11" sqref="M11"/>
    </sheetView>
  </sheetViews>
  <sheetFormatPr defaultRowHeight="15"/>
  <cols>
    <col min="1" max="1" width="3.42578125" customWidth="1"/>
    <col min="2" max="2" width="4.5703125" style="1" customWidth="1"/>
    <col min="3" max="3" width="21.5703125" style="1" customWidth="1"/>
    <col min="4" max="7" width="12.7109375" style="1" customWidth="1"/>
    <col min="8" max="8" width="19.140625" style="25" customWidth="1"/>
    <col min="11" max="11" width="4.7109375" customWidth="1"/>
    <col min="12" max="12" width="5.28515625" customWidth="1"/>
    <col min="13" max="13" width="26.28515625" customWidth="1"/>
    <col min="14" max="16" width="10.7109375" customWidth="1"/>
    <col min="17" max="17" width="16.7109375" customWidth="1"/>
  </cols>
  <sheetData>
    <row r="1" spans="1:17" ht="9.9499999999999993" customHeight="1">
      <c r="A1" s="44" t="s">
        <v>0</v>
      </c>
      <c r="B1" s="44"/>
      <c r="C1" s="44"/>
      <c r="D1" s="44"/>
      <c r="E1" s="44"/>
      <c r="F1" s="44"/>
      <c r="G1" s="44"/>
      <c r="H1" s="44"/>
      <c r="K1" s="44" t="s">
        <v>0</v>
      </c>
      <c r="L1" s="44"/>
      <c r="M1" s="44"/>
      <c r="N1" s="44"/>
      <c r="O1" s="44"/>
      <c r="P1" s="44"/>
      <c r="Q1" s="44"/>
    </row>
    <row r="2" spans="1:17" ht="9.9499999999999993" customHeight="1">
      <c r="A2" s="44" t="s">
        <v>1</v>
      </c>
      <c r="B2" s="44"/>
      <c r="C2" s="44"/>
      <c r="D2" s="44"/>
      <c r="E2" s="44"/>
      <c r="F2" s="44"/>
      <c r="G2" s="44"/>
      <c r="H2" s="44"/>
      <c r="K2" s="44" t="s">
        <v>1</v>
      </c>
      <c r="L2" s="44"/>
      <c r="M2" s="44"/>
      <c r="N2" s="44"/>
      <c r="O2" s="44"/>
      <c r="P2" s="44"/>
      <c r="Q2" s="44"/>
    </row>
    <row r="3" spans="1:17" ht="9.9499999999999993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K3" s="3" t="s">
        <v>2</v>
      </c>
      <c r="L3" s="3" t="s">
        <v>3</v>
      </c>
      <c r="M3" s="3" t="s">
        <v>4</v>
      </c>
      <c r="N3" s="3" t="s">
        <v>6</v>
      </c>
      <c r="O3" s="3" t="s">
        <v>7</v>
      </c>
      <c r="P3" s="3" t="s">
        <v>8</v>
      </c>
      <c r="Q3" s="3" t="s">
        <v>9</v>
      </c>
    </row>
    <row r="4" spans="1:17" ht="9.9499999999999993" customHeight="1">
      <c r="A4" s="35" t="s">
        <v>6</v>
      </c>
      <c r="B4" s="39" t="s">
        <v>44</v>
      </c>
      <c r="C4" s="5" t="s">
        <v>10</v>
      </c>
      <c r="D4" s="6">
        <v>865000</v>
      </c>
      <c r="E4" s="6">
        <v>865000</v>
      </c>
      <c r="F4" s="6">
        <v>865000</v>
      </c>
      <c r="G4" s="6">
        <v>865000</v>
      </c>
      <c r="H4" s="4"/>
      <c r="K4" s="35" t="s">
        <v>6</v>
      </c>
      <c r="L4" s="39" t="s">
        <v>44</v>
      </c>
      <c r="M4" s="5" t="s">
        <v>10</v>
      </c>
      <c r="N4" s="6">
        <v>865000</v>
      </c>
      <c r="O4" s="6">
        <v>865000</v>
      </c>
      <c r="P4" s="6">
        <v>865000</v>
      </c>
      <c r="Q4" s="26"/>
    </row>
    <row r="5" spans="1:17" ht="9.9499999999999993" customHeight="1">
      <c r="A5" s="38"/>
      <c r="B5" s="40"/>
      <c r="C5" s="5" t="s">
        <v>35</v>
      </c>
      <c r="D5" s="6">
        <v>960000</v>
      </c>
      <c r="E5" s="6">
        <v>960000</v>
      </c>
      <c r="F5" s="6">
        <v>960000</v>
      </c>
      <c r="G5" s="6">
        <v>960000</v>
      </c>
      <c r="H5" s="13"/>
      <c r="K5" s="38"/>
      <c r="L5" s="40"/>
      <c r="M5" s="5" t="s">
        <v>35</v>
      </c>
      <c r="N5" s="6">
        <v>960000</v>
      </c>
      <c r="O5" s="6">
        <v>960000</v>
      </c>
      <c r="P5" s="6">
        <v>960000</v>
      </c>
      <c r="Q5" s="27"/>
    </row>
    <row r="6" spans="1:17" ht="9.9499999999999993" customHeight="1">
      <c r="A6" s="38"/>
      <c r="B6" s="40"/>
      <c r="C6" s="5" t="s">
        <v>11</v>
      </c>
      <c r="D6" s="6">
        <v>1080000</v>
      </c>
      <c r="E6" s="6">
        <v>1080000</v>
      </c>
      <c r="F6" s="6">
        <v>1080000</v>
      </c>
      <c r="G6" s="6">
        <v>1080000</v>
      </c>
      <c r="H6" s="13"/>
      <c r="K6" s="38"/>
      <c r="L6" s="40"/>
      <c r="M6" s="5" t="s">
        <v>11</v>
      </c>
      <c r="N6" s="6">
        <v>1080000</v>
      </c>
      <c r="O6" s="6">
        <v>1080000</v>
      </c>
      <c r="P6" s="6">
        <v>1080000</v>
      </c>
      <c r="Q6" s="27"/>
    </row>
    <row r="7" spans="1:17" ht="9.9499999999999993" customHeight="1">
      <c r="A7" s="38"/>
      <c r="B7" s="40"/>
      <c r="C7" s="7" t="s">
        <v>12</v>
      </c>
      <c r="D7" s="8">
        <f>SUM(D4:D6)</f>
        <v>2905000</v>
      </c>
      <c r="E7" s="8">
        <f t="shared" ref="E7:G7" si="0">SUM(E4:E6)</f>
        <v>2905000</v>
      </c>
      <c r="F7" s="8">
        <f t="shared" si="0"/>
        <v>2905000</v>
      </c>
      <c r="G7" s="8">
        <f t="shared" si="0"/>
        <v>2905000</v>
      </c>
      <c r="H7" s="13"/>
      <c r="K7" s="38"/>
      <c r="L7" s="40"/>
      <c r="M7" s="7" t="s">
        <v>12</v>
      </c>
      <c r="N7" s="8">
        <f t="shared" ref="N7:P7" si="1">SUM(N4:N6)</f>
        <v>2905000</v>
      </c>
      <c r="O7" s="8">
        <f t="shared" si="1"/>
        <v>2905000</v>
      </c>
      <c r="P7" s="8">
        <f t="shared" si="1"/>
        <v>2905000</v>
      </c>
      <c r="Q7" s="27"/>
    </row>
    <row r="8" spans="1:17" ht="9.9499999999999993" customHeight="1">
      <c r="A8" s="38"/>
      <c r="B8" s="40"/>
      <c r="C8" s="7" t="s">
        <v>13</v>
      </c>
      <c r="D8" s="6"/>
      <c r="E8" s="6"/>
      <c r="F8" s="6"/>
      <c r="G8" s="6"/>
      <c r="H8" s="13" t="s">
        <v>38</v>
      </c>
      <c r="K8" s="38"/>
      <c r="L8" s="40"/>
      <c r="M8" s="7" t="s">
        <v>13</v>
      </c>
      <c r="N8" s="6"/>
      <c r="O8" s="6"/>
      <c r="P8" s="6"/>
      <c r="Q8" s="27" t="s">
        <v>38</v>
      </c>
    </row>
    <row r="9" spans="1:17" ht="9.9499999999999993" customHeight="1">
      <c r="A9" s="38"/>
      <c r="B9" s="40"/>
      <c r="C9" s="5" t="s">
        <v>31</v>
      </c>
      <c r="D9" s="6">
        <v>1620000</v>
      </c>
      <c r="E9" s="6">
        <v>2220000</v>
      </c>
      <c r="F9" s="6">
        <v>2640000</v>
      </c>
      <c r="G9" s="6">
        <v>3000000</v>
      </c>
      <c r="H9" s="13" t="s">
        <v>39</v>
      </c>
      <c r="K9" s="38"/>
      <c r="L9" s="40"/>
      <c r="M9" s="5" t="s">
        <v>31</v>
      </c>
      <c r="N9" s="6">
        <v>2220000</v>
      </c>
      <c r="O9" s="6">
        <v>2640000</v>
      </c>
      <c r="P9" s="6">
        <v>3000000</v>
      </c>
      <c r="Q9" s="27" t="s">
        <v>39</v>
      </c>
    </row>
    <row r="10" spans="1:17" ht="9.9499999999999993" customHeight="1">
      <c r="A10" s="38"/>
      <c r="B10" s="40"/>
      <c r="C10" s="5" t="s">
        <v>32</v>
      </c>
      <c r="D10" s="6">
        <v>1620000</v>
      </c>
      <c r="E10" s="6">
        <v>2370000</v>
      </c>
      <c r="F10" s="6">
        <v>2790000</v>
      </c>
      <c r="G10" s="6">
        <v>3150000</v>
      </c>
      <c r="H10" s="13"/>
      <c r="K10" s="38"/>
      <c r="L10" s="40"/>
      <c r="M10" s="5" t="s">
        <v>32</v>
      </c>
      <c r="N10" s="6">
        <v>2370000</v>
      </c>
      <c r="O10" s="6">
        <v>2790000</v>
      </c>
      <c r="P10" s="6">
        <v>3150000</v>
      </c>
      <c r="Q10" s="27"/>
    </row>
    <row r="11" spans="1:17" ht="9.9499999999999993" customHeight="1">
      <c r="A11" s="38"/>
      <c r="B11" s="40"/>
      <c r="C11" s="7" t="s">
        <v>33</v>
      </c>
      <c r="D11" s="8">
        <f>SUM(D7+D9)</f>
        <v>4525000</v>
      </c>
      <c r="E11" s="8">
        <f>SUM(E7+E9)</f>
        <v>5125000</v>
      </c>
      <c r="F11" s="8">
        <f>SUM(D7+F9)</f>
        <v>5545000</v>
      </c>
      <c r="G11" s="8">
        <f>SUM(G7+G9)</f>
        <v>5905000</v>
      </c>
      <c r="H11" s="13"/>
      <c r="K11" s="38"/>
      <c r="L11" s="40"/>
      <c r="M11" s="7" t="s">
        <v>33</v>
      </c>
      <c r="N11" s="8">
        <f>SUM(N7+N9)</f>
        <v>5125000</v>
      </c>
      <c r="O11" s="8">
        <f>SUM(O7+O9)</f>
        <v>5545000</v>
      </c>
      <c r="P11" s="8">
        <f>SUM(P7+P9)</f>
        <v>5905000</v>
      </c>
      <c r="Q11" s="27"/>
    </row>
    <row r="12" spans="1:17" ht="9.9499999999999993" customHeight="1">
      <c r="A12" s="38"/>
      <c r="B12" s="40"/>
      <c r="C12" s="7" t="s">
        <v>34</v>
      </c>
      <c r="D12" s="8">
        <f>SUM(D7+D10)</f>
        <v>4525000</v>
      </c>
      <c r="E12" s="8">
        <f>SUM(E7+E10)</f>
        <v>5275000</v>
      </c>
      <c r="F12" s="8">
        <f>SUM(F7+F10)</f>
        <v>5695000</v>
      </c>
      <c r="G12" s="8">
        <f>SUM(G7+G10)</f>
        <v>6055000</v>
      </c>
      <c r="H12" s="9"/>
      <c r="K12" s="38"/>
      <c r="L12" s="40"/>
      <c r="M12" s="7" t="s">
        <v>34</v>
      </c>
      <c r="N12" s="8">
        <f>SUM(N7+N10)</f>
        <v>5275000</v>
      </c>
      <c r="O12" s="8">
        <f>SUM(O7+O10)</f>
        <v>5695000</v>
      </c>
      <c r="P12" s="8">
        <f>SUM(P7+P10)</f>
        <v>6055000</v>
      </c>
      <c r="Q12" s="28"/>
    </row>
    <row r="13" spans="1:17" ht="9.9499999999999993" customHeight="1">
      <c r="A13" s="36"/>
      <c r="B13" s="41"/>
      <c r="C13" s="10" t="s">
        <v>36</v>
      </c>
      <c r="D13" s="11"/>
      <c r="E13" s="45" t="s">
        <v>37</v>
      </c>
      <c r="F13" s="46"/>
      <c r="G13" s="46"/>
      <c r="H13" s="47"/>
      <c r="K13" s="36"/>
      <c r="L13" s="41"/>
      <c r="M13" s="10" t="s">
        <v>36</v>
      </c>
      <c r="N13" s="45" t="s">
        <v>37</v>
      </c>
      <c r="O13" s="46"/>
      <c r="P13" s="46"/>
      <c r="Q13" s="47"/>
    </row>
    <row r="14" spans="1:17" ht="9.9499999999999993" customHeight="1">
      <c r="A14" s="35" t="s">
        <v>7</v>
      </c>
      <c r="B14" s="39" t="s">
        <v>44</v>
      </c>
      <c r="C14" s="5" t="s">
        <v>10</v>
      </c>
      <c r="D14" s="6">
        <v>865000</v>
      </c>
      <c r="E14" s="6">
        <v>865000</v>
      </c>
      <c r="F14" s="6">
        <v>865000</v>
      </c>
      <c r="G14" s="6">
        <v>865000</v>
      </c>
      <c r="H14" s="4"/>
      <c r="K14" s="35" t="s">
        <v>7</v>
      </c>
      <c r="L14" s="39" t="s">
        <v>44</v>
      </c>
      <c r="M14" s="5" t="s">
        <v>10</v>
      </c>
      <c r="N14" s="6">
        <v>865000</v>
      </c>
      <c r="O14" s="6">
        <v>865000</v>
      </c>
      <c r="P14" s="6">
        <v>865000</v>
      </c>
      <c r="Q14" s="26"/>
    </row>
    <row r="15" spans="1:17" ht="9.9499999999999993" customHeight="1">
      <c r="A15" s="38"/>
      <c r="B15" s="40"/>
      <c r="C15" s="5" t="s">
        <v>35</v>
      </c>
      <c r="D15" s="6">
        <v>960000</v>
      </c>
      <c r="E15" s="6">
        <v>960000</v>
      </c>
      <c r="F15" s="6">
        <v>960000</v>
      </c>
      <c r="G15" s="6">
        <v>960000</v>
      </c>
      <c r="H15" s="13"/>
      <c r="K15" s="38"/>
      <c r="L15" s="40"/>
      <c r="M15" s="5" t="s">
        <v>35</v>
      </c>
      <c r="N15" s="6">
        <v>960000</v>
      </c>
      <c r="O15" s="6">
        <v>960000</v>
      </c>
      <c r="P15" s="6">
        <v>960000</v>
      </c>
      <c r="Q15" s="27"/>
    </row>
    <row r="16" spans="1:17" ht="9.9499999999999993" customHeight="1">
      <c r="A16" s="38"/>
      <c r="B16" s="40"/>
      <c r="C16" s="7" t="s">
        <v>14</v>
      </c>
      <c r="D16" s="8">
        <f>SUM(D14:D15)</f>
        <v>1825000</v>
      </c>
      <c r="E16" s="8">
        <f t="shared" ref="E16:G16" si="2">SUM(E14:E15)</f>
        <v>1825000</v>
      </c>
      <c r="F16" s="8">
        <f t="shared" si="2"/>
        <v>1825000</v>
      </c>
      <c r="G16" s="8">
        <f t="shared" si="2"/>
        <v>1825000</v>
      </c>
      <c r="H16" s="13"/>
      <c r="K16" s="38"/>
      <c r="L16" s="40"/>
      <c r="M16" s="7" t="s">
        <v>14</v>
      </c>
      <c r="N16" s="8">
        <f t="shared" ref="N16:P16" si="3">SUM(N14:N15)</f>
        <v>1825000</v>
      </c>
      <c r="O16" s="8">
        <f t="shared" si="3"/>
        <v>1825000</v>
      </c>
      <c r="P16" s="8">
        <f t="shared" si="3"/>
        <v>1825000</v>
      </c>
      <c r="Q16" s="27"/>
    </row>
    <row r="17" spans="1:17" ht="9.9499999999999993" customHeight="1">
      <c r="A17" s="38"/>
      <c r="B17" s="40"/>
      <c r="C17" s="7" t="s">
        <v>13</v>
      </c>
      <c r="D17" s="6"/>
      <c r="E17" s="6"/>
      <c r="F17" s="6"/>
      <c r="G17" s="6"/>
      <c r="H17" s="13" t="s">
        <v>40</v>
      </c>
      <c r="K17" s="38"/>
      <c r="L17" s="40"/>
      <c r="M17" s="7" t="s">
        <v>13</v>
      </c>
      <c r="N17" s="6"/>
      <c r="O17" s="6"/>
      <c r="P17" s="6"/>
      <c r="Q17" s="27" t="s">
        <v>40</v>
      </c>
    </row>
    <row r="18" spans="1:17" ht="9.9499999999999993" customHeight="1">
      <c r="A18" s="38"/>
      <c r="B18" s="40"/>
      <c r="C18" s="5" t="s">
        <v>31</v>
      </c>
      <c r="D18" s="6">
        <v>1620000</v>
      </c>
      <c r="E18" s="6">
        <v>2220000</v>
      </c>
      <c r="F18" s="6">
        <v>2640000</v>
      </c>
      <c r="G18" s="6">
        <v>3000000</v>
      </c>
      <c r="H18" s="13" t="s">
        <v>41</v>
      </c>
      <c r="K18" s="38"/>
      <c r="L18" s="40"/>
      <c r="M18" s="5" t="s">
        <v>31</v>
      </c>
      <c r="N18" s="6">
        <v>2220000</v>
      </c>
      <c r="O18" s="6">
        <v>2640000</v>
      </c>
      <c r="P18" s="6">
        <v>3000000</v>
      </c>
      <c r="Q18" s="27" t="s">
        <v>41</v>
      </c>
    </row>
    <row r="19" spans="1:17" ht="9.9499999999999993" customHeight="1">
      <c r="A19" s="38"/>
      <c r="B19" s="40"/>
      <c r="C19" s="5" t="s">
        <v>32</v>
      </c>
      <c r="D19" s="6">
        <v>1620000</v>
      </c>
      <c r="E19" s="6">
        <v>2370000</v>
      </c>
      <c r="F19" s="6">
        <v>2790000</v>
      </c>
      <c r="G19" s="6">
        <v>3150000</v>
      </c>
      <c r="H19" s="13"/>
      <c r="K19" s="38"/>
      <c r="L19" s="40"/>
      <c r="M19" s="5" t="s">
        <v>32</v>
      </c>
      <c r="N19" s="6">
        <v>2370000</v>
      </c>
      <c r="O19" s="6">
        <v>2790000</v>
      </c>
      <c r="P19" s="6">
        <v>3150000</v>
      </c>
      <c r="Q19" s="27"/>
    </row>
    <row r="20" spans="1:17" ht="9.9499999999999993" customHeight="1">
      <c r="A20" s="38"/>
      <c r="B20" s="40"/>
      <c r="C20" s="7" t="s">
        <v>33</v>
      </c>
      <c r="D20" s="8">
        <f>SUM(D16+D18)</f>
        <v>3445000</v>
      </c>
      <c r="E20" s="8">
        <f>SUM(E16+E18)</f>
        <v>4045000</v>
      </c>
      <c r="F20" s="8">
        <f>SUM(F16+F18)</f>
        <v>4465000</v>
      </c>
      <c r="G20" s="8">
        <f>SUM(G16+G18)</f>
        <v>4825000</v>
      </c>
      <c r="H20" s="13"/>
      <c r="K20" s="38"/>
      <c r="L20" s="40"/>
      <c r="M20" s="7" t="s">
        <v>33</v>
      </c>
      <c r="N20" s="8">
        <f>SUM(N16+N18)</f>
        <v>4045000</v>
      </c>
      <c r="O20" s="8">
        <f>SUM(O16+O18)</f>
        <v>4465000</v>
      </c>
      <c r="P20" s="8">
        <f>SUM(P16+P18)</f>
        <v>4825000</v>
      </c>
      <c r="Q20" s="27"/>
    </row>
    <row r="21" spans="1:17" ht="9.9499999999999993" customHeight="1">
      <c r="A21" s="36"/>
      <c r="B21" s="41"/>
      <c r="C21" s="7" t="s">
        <v>34</v>
      </c>
      <c r="D21" s="8">
        <f>SUM(D16+D19)</f>
        <v>3445000</v>
      </c>
      <c r="E21" s="8">
        <f>SUM(E16+E19)</f>
        <v>4195000</v>
      </c>
      <c r="F21" s="8">
        <f>SUM(F16+F19)</f>
        <v>4615000</v>
      </c>
      <c r="G21" s="8">
        <f>SUM(G16+G19)</f>
        <v>4975000</v>
      </c>
      <c r="H21" s="9"/>
      <c r="K21" s="36"/>
      <c r="L21" s="41"/>
      <c r="M21" s="7" t="s">
        <v>34</v>
      </c>
      <c r="N21" s="8">
        <f>SUM(N16+N19)</f>
        <v>4195000</v>
      </c>
      <c r="O21" s="8">
        <f>SUM(O16+O19)</f>
        <v>4615000</v>
      </c>
      <c r="P21" s="8">
        <f>SUM(P16+P19)</f>
        <v>4975000</v>
      </c>
      <c r="Q21" s="28"/>
    </row>
    <row r="22" spans="1:17" ht="9.9499999999999993" customHeight="1">
      <c r="A22" s="35" t="s">
        <v>8</v>
      </c>
      <c r="B22" s="39" t="s">
        <v>15</v>
      </c>
      <c r="C22" s="5" t="s">
        <v>10</v>
      </c>
      <c r="D22" s="6">
        <v>865000</v>
      </c>
      <c r="E22" s="6">
        <v>865000</v>
      </c>
      <c r="F22" s="6">
        <v>865000</v>
      </c>
      <c r="G22" s="6">
        <v>865000</v>
      </c>
      <c r="H22" s="4"/>
      <c r="K22" s="35" t="s">
        <v>8</v>
      </c>
      <c r="L22" s="39" t="s">
        <v>15</v>
      </c>
      <c r="M22" s="5" t="s">
        <v>10</v>
      </c>
      <c r="N22" s="6">
        <v>865000</v>
      </c>
      <c r="O22" s="6">
        <v>865000</v>
      </c>
      <c r="P22" s="6">
        <v>865000</v>
      </c>
      <c r="Q22" s="26"/>
    </row>
    <row r="23" spans="1:17" ht="9.9499999999999993" customHeight="1">
      <c r="A23" s="38"/>
      <c r="B23" s="42"/>
      <c r="C23" s="5" t="s">
        <v>35</v>
      </c>
      <c r="D23" s="6">
        <v>880000</v>
      </c>
      <c r="E23" s="6">
        <v>880000</v>
      </c>
      <c r="F23" s="6">
        <v>880000</v>
      </c>
      <c r="G23" s="6">
        <v>880000</v>
      </c>
      <c r="H23" s="20" t="s">
        <v>42</v>
      </c>
      <c r="K23" s="38"/>
      <c r="L23" s="42"/>
      <c r="M23" s="5" t="s">
        <v>35</v>
      </c>
      <c r="N23" s="6">
        <v>880000</v>
      </c>
      <c r="O23" s="6">
        <v>880000</v>
      </c>
      <c r="P23" s="6">
        <v>880000</v>
      </c>
      <c r="Q23" s="20" t="s">
        <v>42</v>
      </c>
    </row>
    <row r="24" spans="1:17" ht="9.9499999999999993" customHeight="1">
      <c r="A24" s="36"/>
      <c r="B24" s="43"/>
      <c r="C24" s="7" t="s">
        <v>14</v>
      </c>
      <c r="D24" s="8">
        <f>SUM(D22:D23)</f>
        <v>1745000</v>
      </c>
      <c r="E24" s="8">
        <f t="shared" ref="E24:G24" si="4">SUM(E22:E23)</f>
        <v>1745000</v>
      </c>
      <c r="F24" s="8">
        <f t="shared" si="4"/>
        <v>1745000</v>
      </c>
      <c r="G24" s="8">
        <f t="shared" si="4"/>
        <v>1745000</v>
      </c>
      <c r="H24" s="21" t="s">
        <v>43</v>
      </c>
      <c r="K24" s="36"/>
      <c r="L24" s="43"/>
      <c r="M24" s="7" t="s">
        <v>14</v>
      </c>
      <c r="N24" s="8">
        <f t="shared" ref="N24:P24" si="5">SUM(N22:N23)</f>
        <v>1745000</v>
      </c>
      <c r="O24" s="8">
        <f t="shared" si="5"/>
        <v>1745000</v>
      </c>
      <c r="P24" s="8">
        <f t="shared" si="5"/>
        <v>1745000</v>
      </c>
      <c r="Q24" s="21" t="s">
        <v>43</v>
      </c>
    </row>
    <row r="25" spans="1:17" ht="9.9499999999999993" customHeight="1">
      <c r="A25" s="35" t="s">
        <v>16</v>
      </c>
      <c r="B25" s="39" t="s">
        <v>15</v>
      </c>
      <c r="C25" s="5" t="s">
        <v>10</v>
      </c>
      <c r="D25" s="6">
        <v>865000</v>
      </c>
      <c r="E25" s="6">
        <v>865000</v>
      </c>
      <c r="F25" s="6">
        <v>865000</v>
      </c>
      <c r="G25" s="6">
        <v>865000</v>
      </c>
      <c r="H25" s="22"/>
      <c r="K25" s="35" t="s">
        <v>16</v>
      </c>
      <c r="L25" s="39" t="s">
        <v>15</v>
      </c>
      <c r="M25" s="5" t="s">
        <v>10</v>
      </c>
      <c r="N25" s="6">
        <v>865000</v>
      </c>
      <c r="O25" s="6">
        <v>865000</v>
      </c>
      <c r="P25" s="6">
        <v>865000</v>
      </c>
      <c r="Q25" s="22"/>
    </row>
    <row r="26" spans="1:17" ht="9.9499999999999993" customHeight="1">
      <c r="A26" s="38"/>
      <c r="B26" s="40"/>
      <c r="C26" s="5" t="s">
        <v>35</v>
      </c>
      <c r="D26" s="6">
        <v>880000</v>
      </c>
      <c r="E26" s="6">
        <v>880000</v>
      </c>
      <c r="F26" s="6">
        <v>880000</v>
      </c>
      <c r="G26" s="6">
        <v>880000</v>
      </c>
      <c r="H26" s="13" t="s">
        <v>42</v>
      </c>
      <c r="K26" s="38"/>
      <c r="L26" s="40"/>
      <c r="M26" s="5" t="s">
        <v>35</v>
      </c>
      <c r="N26" s="6">
        <v>880000</v>
      </c>
      <c r="O26" s="6">
        <v>880000</v>
      </c>
      <c r="P26" s="6">
        <v>880000</v>
      </c>
      <c r="Q26" s="27" t="s">
        <v>42</v>
      </c>
    </row>
    <row r="27" spans="1:17" ht="9.9499999999999993" customHeight="1">
      <c r="A27" s="36"/>
      <c r="B27" s="41"/>
      <c r="C27" s="7" t="s">
        <v>14</v>
      </c>
      <c r="D27" s="8">
        <f>SUM(D25:D26)</f>
        <v>1745000</v>
      </c>
      <c r="E27" s="8">
        <f t="shared" ref="E27:G27" si="6">SUM(E25:E26)</f>
        <v>1745000</v>
      </c>
      <c r="F27" s="8">
        <f t="shared" si="6"/>
        <v>1745000</v>
      </c>
      <c r="G27" s="8">
        <f t="shared" si="6"/>
        <v>1745000</v>
      </c>
      <c r="H27" s="9" t="s">
        <v>45</v>
      </c>
      <c r="K27" s="36"/>
      <c r="L27" s="41"/>
      <c r="M27" s="7" t="s">
        <v>14</v>
      </c>
      <c r="N27" s="8">
        <f t="shared" ref="N27:P27" si="7">SUM(N25:N26)</f>
        <v>1745000</v>
      </c>
      <c r="O27" s="8">
        <f t="shared" si="7"/>
        <v>1745000</v>
      </c>
      <c r="P27" s="8">
        <f t="shared" si="7"/>
        <v>1745000</v>
      </c>
      <c r="Q27" s="28" t="s">
        <v>45</v>
      </c>
    </row>
    <row r="28" spans="1:17" ht="9.9499999999999993" customHeight="1">
      <c r="A28" s="35" t="s">
        <v>17</v>
      </c>
      <c r="B28" s="39" t="s">
        <v>18</v>
      </c>
      <c r="C28" s="5" t="s">
        <v>10</v>
      </c>
      <c r="D28" s="6">
        <v>865000</v>
      </c>
      <c r="E28" s="6">
        <v>865000</v>
      </c>
      <c r="F28" s="6">
        <v>865000</v>
      </c>
      <c r="G28" s="17">
        <v>865000</v>
      </c>
      <c r="H28" s="22"/>
      <c r="K28" s="35" t="s">
        <v>17</v>
      </c>
      <c r="L28" s="39" t="s">
        <v>18</v>
      </c>
      <c r="M28" s="5" t="s">
        <v>10</v>
      </c>
      <c r="N28" s="6">
        <v>865000</v>
      </c>
      <c r="O28" s="6">
        <v>865000</v>
      </c>
      <c r="P28" s="17">
        <v>865000</v>
      </c>
      <c r="Q28" s="22"/>
    </row>
    <row r="29" spans="1:17" ht="9.9499999999999993" customHeight="1">
      <c r="A29" s="38"/>
      <c r="B29" s="40"/>
      <c r="C29" s="5" t="s">
        <v>35</v>
      </c>
      <c r="D29" s="6">
        <v>800000</v>
      </c>
      <c r="E29" s="6">
        <v>800000</v>
      </c>
      <c r="F29" s="6">
        <v>800000</v>
      </c>
      <c r="G29" s="17">
        <v>800000</v>
      </c>
      <c r="H29" s="13" t="s">
        <v>42</v>
      </c>
      <c r="K29" s="38"/>
      <c r="L29" s="40"/>
      <c r="M29" s="5" t="s">
        <v>35</v>
      </c>
      <c r="N29" s="6">
        <v>800000</v>
      </c>
      <c r="O29" s="6">
        <v>800000</v>
      </c>
      <c r="P29" s="17">
        <v>800000</v>
      </c>
      <c r="Q29" s="27" t="s">
        <v>42</v>
      </c>
    </row>
    <row r="30" spans="1:17" ht="9.9499999999999993" customHeight="1">
      <c r="A30" s="36"/>
      <c r="B30" s="41"/>
      <c r="C30" s="7" t="s">
        <v>14</v>
      </c>
      <c r="D30" s="8">
        <f>SUM(D28:D29)</f>
        <v>1665000</v>
      </c>
      <c r="E30" s="8">
        <f t="shared" ref="E30:G30" si="8">SUM(E28:E29)</f>
        <v>1665000</v>
      </c>
      <c r="F30" s="8">
        <f t="shared" si="8"/>
        <v>1665000</v>
      </c>
      <c r="G30" s="18">
        <f t="shared" si="8"/>
        <v>1665000</v>
      </c>
      <c r="H30" s="9" t="s">
        <v>46</v>
      </c>
      <c r="K30" s="36"/>
      <c r="L30" s="41"/>
      <c r="M30" s="7" t="s">
        <v>14</v>
      </c>
      <c r="N30" s="8">
        <f t="shared" ref="N30:P30" si="9">SUM(N28:N29)</f>
        <v>1665000</v>
      </c>
      <c r="O30" s="8">
        <f t="shared" si="9"/>
        <v>1665000</v>
      </c>
      <c r="P30" s="18">
        <f t="shared" si="9"/>
        <v>1665000</v>
      </c>
      <c r="Q30" s="28" t="s">
        <v>46</v>
      </c>
    </row>
    <row r="31" spans="1:17" ht="9.9499999999999993" customHeight="1">
      <c r="A31" s="35" t="s">
        <v>20</v>
      </c>
      <c r="B31" s="39" t="s">
        <v>19</v>
      </c>
      <c r="C31" s="5" t="s">
        <v>10</v>
      </c>
      <c r="D31" s="6">
        <v>865000</v>
      </c>
      <c r="E31" s="6">
        <v>865000</v>
      </c>
      <c r="F31" s="6">
        <v>865000</v>
      </c>
      <c r="G31" s="17">
        <v>865000</v>
      </c>
      <c r="H31" s="22"/>
      <c r="K31" s="35" t="s">
        <v>20</v>
      </c>
      <c r="L31" s="39" t="s">
        <v>19</v>
      </c>
      <c r="M31" s="5" t="s">
        <v>10</v>
      </c>
      <c r="N31" s="6">
        <v>865000</v>
      </c>
      <c r="O31" s="6">
        <v>865000</v>
      </c>
      <c r="P31" s="17">
        <v>865000</v>
      </c>
      <c r="Q31" s="22"/>
    </row>
    <row r="32" spans="1:17" ht="9.9499999999999993" customHeight="1">
      <c r="A32" s="38"/>
      <c r="B32" s="40"/>
      <c r="C32" s="5" t="s">
        <v>35</v>
      </c>
      <c r="D32" s="6">
        <v>560000</v>
      </c>
      <c r="E32" s="6">
        <v>560000</v>
      </c>
      <c r="F32" s="6">
        <v>560000</v>
      </c>
      <c r="G32" s="17">
        <v>560000</v>
      </c>
      <c r="H32" s="13" t="s">
        <v>40</v>
      </c>
      <c r="K32" s="38"/>
      <c r="L32" s="40"/>
      <c r="M32" s="5" t="s">
        <v>35</v>
      </c>
      <c r="N32" s="6">
        <v>560000</v>
      </c>
      <c r="O32" s="6">
        <v>560000</v>
      </c>
      <c r="P32" s="17">
        <v>560000</v>
      </c>
      <c r="Q32" s="27" t="s">
        <v>40</v>
      </c>
    </row>
    <row r="33" spans="1:17" ht="9.9499999999999993" customHeight="1">
      <c r="A33" s="36"/>
      <c r="B33" s="41"/>
      <c r="C33" s="7" t="s">
        <v>14</v>
      </c>
      <c r="D33" s="8">
        <f>SUM(D31:D32)</f>
        <v>1425000</v>
      </c>
      <c r="E33" s="8">
        <f t="shared" ref="E33:G33" si="10">SUM(E31:E32)</f>
        <v>1425000</v>
      </c>
      <c r="F33" s="8">
        <f t="shared" si="10"/>
        <v>1425000</v>
      </c>
      <c r="G33" s="18">
        <f t="shared" si="10"/>
        <v>1425000</v>
      </c>
      <c r="H33" s="9" t="s">
        <v>47</v>
      </c>
      <c r="K33" s="36"/>
      <c r="L33" s="41"/>
      <c r="M33" s="7" t="s">
        <v>14</v>
      </c>
      <c r="N33" s="8">
        <f t="shared" ref="N33:P33" si="11">SUM(N31:N32)</f>
        <v>1425000</v>
      </c>
      <c r="O33" s="8">
        <f t="shared" si="11"/>
        <v>1425000</v>
      </c>
      <c r="P33" s="18">
        <f t="shared" si="11"/>
        <v>1425000</v>
      </c>
      <c r="Q33" s="28" t="s">
        <v>47</v>
      </c>
    </row>
    <row r="34" spans="1:17" ht="9.9499999999999993" customHeight="1">
      <c r="A34" s="35" t="s">
        <v>21</v>
      </c>
      <c r="B34" s="39" t="s">
        <v>22</v>
      </c>
      <c r="C34" s="5" t="s">
        <v>10</v>
      </c>
      <c r="D34" s="6">
        <v>865000</v>
      </c>
      <c r="E34" s="6">
        <v>865000</v>
      </c>
      <c r="F34" s="6">
        <v>865000</v>
      </c>
      <c r="G34" s="17">
        <v>865000</v>
      </c>
      <c r="H34" s="22"/>
      <c r="K34" s="35" t="s">
        <v>21</v>
      </c>
      <c r="L34" s="39" t="s">
        <v>22</v>
      </c>
      <c r="M34" s="5" t="s">
        <v>10</v>
      </c>
      <c r="N34" s="6">
        <v>865000</v>
      </c>
      <c r="O34" s="6">
        <v>865000</v>
      </c>
      <c r="P34" s="17">
        <v>865000</v>
      </c>
      <c r="Q34" s="22"/>
    </row>
    <row r="35" spans="1:17" ht="9.9499999999999993" customHeight="1">
      <c r="A35" s="38"/>
      <c r="B35" s="40"/>
      <c r="C35" s="5" t="s">
        <v>35</v>
      </c>
      <c r="D35" s="6">
        <v>480000</v>
      </c>
      <c r="E35" s="6">
        <v>480000</v>
      </c>
      <c r="F35" s="6">
        <v>480000</v>
      </c>
      <c r="G35" s="17">
        <v>480000</v>
      </c>
      <c r="H35" s="13" t="s">
        <v>40</v>
      </c>
      <c r="K35" s="38"/>
      <c r="L35" s="40"/>
      <c r="M35" s="5" t="s">
        <v>35</v>
      </c>
      <c r="N35" s="6">
        <v>480000</v>
      </c>
      <c r="O35" s="6">
        <v>480000</v>
      </c>
      <c r="P35" s="17">
        <v>480000</v>
      </c>
      <c r="Q35" s="27" t="s">
        <v>40</v>
      </c>
    </row>
    <row r="36" spans="1:17" ht="9.9499999999999993" customHeight="1">
      <c r="A36" s="36"/>
      <c r="B36" s="41"/>
      <c r="C36" s="7" t="s">
        <v>14</v>
      </c>
      <c r="D36" s="8">
        <f>SUM(D34:D35)</f>
        <v>1345000</v>
      </c>
      <c r="E36" s="8">
        <f t="shared" ref="E36:G36" si="12">SUM(E34:E35)</f>
        <v>1345000</v>
      </c>
      <c r="F36" s="8">
        <f t="shared" si="12"/>
        <v>1345000</v>
      </c>
      <c r="G36" s="18">
        <f t="shared" si="12"/>
        <v>1345000</v>
      </c>
      <c r="H36" s="13" t="s">
        <v>48</v>
      </c>
      <c r="K36" s="36"/>
      <c r="L36" s="41"/>
      <c r="M36" s="7" t="s">
        <v>14</v>
      </c>
      <c r="N36" s="8">
        <f t="shared" ref="N36:P36" si="13">SUM(N34:N35)</f>
        <v>1345000</v>
      </c>
      <c r="O36" s="8">
        <f t="shared" si="13"/>
        <v>1345000</v>
      </c>
      <c r="P36" s="18">
        <f t="shared" si="13"/>
        <v>1345000</v>
      </c>
      <c r="Q36" s="27" t="s">
        <v>48</v>
      </c>
    </row>
    <row r="37" spans="1:17" ht="9.9499999999999993" customHeight="1">
      <c r="A37" s="31" t="s">
        <v>23</v>
      </c>
      <c r="B37" s="32" t="s">
        <v>24</v>
      </c>
      <c r="C37" s="5" t="s">
        <v>10</v>
      </c>
      <c r="D37" s="6">
        <v>865000</v>
      </c>
      <c r="E37" s="6">
        <v>865000</v>
      </c>
      <c r="F37" s="6">
        <v>865000</v>
      </c>
      <c r="G37" s="17">
        <v>865000</v>
      </c>
      <c r="H37" s="22"/>
      <c r="K37" s="31" t="s">
        <v>23</v>
      </c>
      <c r="L37" s="32" t="s">
        <v>24</v>
      </c>
      <c r="M37" s="5" t="s">
        <v>10</v>
      </c>
      <c r="N37" s="6">
        <v>865000</v>
      </c>
      <c r="O37" s="6">
        <v>865000</v>
      </c>
      <c r="P37" s="17">
        <v>865000</v>
      </c>
      <c r="Q37" s="22"/>
    </row>
    <row r="38" spans="1:17" ht="9.9499999999999993" customHeight="1">
      <c r="A38" s="31"/>
      <c r="B38" s="32"/>
      <c r="C38" s="5" t="s">
        <v>35</v>
      </c>
      <c r="D38" s="6">
        <v>240000</v>
      </c>
      <c r="E38" s="6">
        <v>240000</v>
      </c>
      <c r="F38" s="6">
        <v>240000</v>
      </c>
      <c r="G38" s="17">
        <v>240000</v>
      </c>
      <c r="H38" s="13"/>
      <c r="K38" s="31"/>
      <c r="L38" s="32"/>
      <c r="M38" s="5" t="s">
        <v>35</v>
      </c>
      <c r="N38" s="6">
        <v>240000</v>
      </c>
      <c r="O38" s="6">
        <v>240000</v>
      </c>
      <c r="P38" s="17">
        <v>240000</v>
      </c>
      <c r="Q38" s="27"/>
    </row>
    <row r="39" spans="1:17" ht="9.9499999999999993" customHeight="1">
      <c r="A39" s="31"/>
      <c r="B39" s="32"/>
      <c r="C39" s="7" t="s">
        <v>14</v>
      </c>
      <c r="D39" s="8">
        <f>SUM(D37:D38)</f>
        <v>1105000</v>
      </c>
      <c r="E39" s="8">
        <f t="shared" ref="E39:G39" si="14">SUM(E37:E38)</f>
        <v>1105000</v>
      </c>
      <c r="F39" s="8">
        <f t="shared" si="14"/>
        <v>1105000</v>
      </c>
      <c r="G39" s="18">
        <f t="shared" si="14"/>
        <v>1105000</v>
      </c>
      <c r="H39" s="13" t="s">
        <v>40</v>
      </c>
      <c r="K39" s="31"/>
      <c r="L39" s="32"/>
      <c r="M39" s="7" t="s">
        <v>14</v>
      </c>
      <c r="N39" s="8">
        <f t="shared" ref="N39:P39" si="15">SUM(N37:N38)</f>
        <v>1105000</v>
      </c>
      <c r="O39" s="8">
        <f t="shared" si="15"/>
        <v>1105000</v>
      </c>
      <c r="P39" s="18">
        <f t="shared" si="15"/>
        <v>1105000</v>
      </c>
      <c r="Q39" s="27" t="s">
        <v>40</v>
      </c>
    </row>
    <row r="40" spans="1:17" ht="9.9499999999999993" customHeight="1">
      <c r="A40" s="33"/>
      <c r="B40" s="33"/>
      <c r="C40" s="7" t="s">
        <v>25</v>
      </c>
      <c r="D40" s="8">
        <f>SUM(D11+D20+D24+D27+D30+D33+D36+D39)</f>
        <v>17000000</v>
      </c>
      <c r="E40" s="8">
        <f>SUM(E11+E20+E24+E27+E30+E33+E36+E39)</f>
        <v>18200000</v>
      </c>
      <c r="F40" s="8">
        <f>SUM(F11+F20+F24+F27+F30+F33+F36+F39)</f>
        <v>19040000</v>
      </c>
      <c r="G40" s="18">
        <f>SUM(G11+G20+G24+G27+G30+G33+G36+G39)</f>
        <v>19760000</v>
      </c>
      <c r="H40" s="13" t="s">
        <v>49</v>
      </c>
      <c r="K40" s="33"/>
      <c r="L40" s="33"/>
      <c r="M40" s="7" t="s">
        <v>25</v>
      </c>
      <c r="N40" s="8">
        <f>SUM(N11+N20+N24+N27+N30+N33+N36+N39)</f>
        <v>18200000</v>
      </c>
      <c r="O40" s="8">
        <f>SUM(O11+O20+O24+O27+O30+O33+O36+O39)</f>
        <v>19040000</v>
      </c>
      <c r="P40" s="18">
        <f>SUM(P11+P20+P24+P27+P30+P33+P36+P39)</f>
        <v>19760000</v>
      </c>
      <c r="Q40" s="27" t="s">
        <v>49</v>
      </c>
    </row>
    <row r="41" spans="1:17" ht="9.9499999999999993" customHeight="1">
      <c r="A41" s="33"/>
      <c r="B41" s="33"/>
      <c r="C41" s="7" t="s">
        <v>26</v>
      </c>
      <c r="D41" s="8">
        <f>SUM(D12+D21+D24+D27+D30+D33+D36+D39)</f>
        <v>17000000</v>
      </c>
      <c r="E41" s="8">
        <f>SUM(E12+E21+E24+E27+E30+E33+E36+E39)</f>
        <v>18500000</v>
      </c>
      <c r="F41" s="8">
        <f>SUM(F12+F21+F24+F27+F30+F33+F36+F39)</f>
        <v>19340000</v>
      </c>
      <c r="G41" s="18">
        <f>SUM(G12+G21+G24+G27+G30+G33+G36+G39)</f>
        <v>20060000</v>
      </c>
      <c r="H41" s="9"/>
      <c r="K41" s="33"/>
      <c r="L41" s="33"/>
      <c r="M41" s="7" t="s">
        <v>26</v>
      </c>
      <c r="N41" s="8">
        <f>SUM(N12+N21+N24+N27+N30+N33+N36+N39)</f>
        <v>18500000</v>
      </c>
      <c r="O41" s="8">
        <f>SUM(O12+O21+O24+O27+O30+O33+O36+O39)</f>
        <v>19340000</v>
      </c>
      <c r="P41" s="18">
        <f>SUM(P12+P21+P24+P27+P30+P33+P36+P39)</f>
        <v>20060000</v>
      </c>
      <c r="Q41" s="28"/>
    </row>
    <row r="42" spans="1:17" ht="9" customHeight="1">
      <c r="A42" s="14"/>
      <c r="B42" s="14"/>
      <c r="C42" s="15"/>
      <c r="D42" s="16"/>
      <c r="E42" s="16"/>
      <c r="F42" s="16"/>
      <c r="G42" s="16"/>
      <c r="H42" s="23"/>
      <c r="K42" s="29"/>
      <c r="L42" s="29"/>
      <c r="M42" s="15"/>
      <c r="N42" s="16"/>
      <c r="O42" s="16"/>
      <c r="P42" s="16"/>
      <c r="Q42" s="23"/>
    </row>
    <row r="43" spans="1:17" ht="9.9499999999999993" customHeight="1">
      <c r="A43" s="2"/>
      <c r="B43" s="2"/>
      <c r="C43" s="34" t="s">
        <v>50</v>
      </c>
      <c r="D43" s="34"/>
      <c r="E43" s="34"/>
      <c r="F43" s="34"/>
      <c r="G43" s="34"/>
      <c r="H43" s="24"/>
      <c r="K43" s="2"/>
      <c r="L43" s="2"/>
      <c r="M43" s="34" t="s">
        <v>50</v>
      </c>
      <c r="N43" s="34"/>
      <c r="O43" s="34"/>
      <c r="P43" s="34"/>
      <c r="Q43" s="24"/>
    </row>
    <row r="44" spans="1:17" ht="9.9499999999999993" customHeight="1">
      <c r="A44" s="2"/>
      <c r="B44" s="2"/>
      <c r="C44" s="35" t="s">
        <v>27</v>
      </c>
      <c r="D44" s="37" t="s">
        <v>28</v>
      </c>
      <c r="E44" s="37"/>
      <c r="F44" s="37"/>
      <c r="G44" s="37"/>
      <c r="H44" s="24"/>
      <c r="K44" s="2"/>
      <c r="L44" s="2"/>
      <c r="M44" s="35" t="s">
        <v>27</v>
      </c>
      <c r="N44" s="37"/>
      <c r="O44" s="37"/>
      <c r="P44" s="37"/>
      <c r="Q44" s="24"/>
    </row>
    <row r="45" spans="1:17" ht="9.9499999999999993" customHeight="1">
      <c r="A45" s="2"/>
      <c r="B45" s="2"/>
      <c r="C45" s="36"/>
      <c r="D45" s="12" t="s">
        <v>5</v>
      </c>
      <c r="E45" s="12" t="s">
        <v>6</v>
      </c>
      <c r="F45" s="12" t="s">
        <v>7</v>
      </c>
      <c r="G45" s="12" t="s">
        <v>8</v>
      </c>
      <c r="H45" s="24"/>
      <c r="K45" s="2"/>
      <c r="L45" s="2"/>
      <c r="M45" s="36"/>
      <c r="N45" s="30" t="s">
        <v>6</v>
      </c>
      <c r="O45" s="30" t="s">
        <v>7</v>
      </c>
      <c r="P45" s="30" t="s">
        <v>8</v>
      </c>
      <c r="Q45" s="24"/>
    </row>
    <row r="46" spans="1:17" ht="9.9499999999999993" customHeight="1">
      <c r="A46" s="2"/>
      <c r="B46" s="2"/>
      <c r="C46" s="7" t="s">
        <v>29</v>
      </c>
      <c r="D46" s="6">
        <v>3240000</v>
      </c>
      <c r="E46" s="6">
        <v>4440000</v>
      </c>
      <c r="F46" s="6">
        <v>5280000</v>
      </c>
      <c r="G46" s="6">
        <v>6000000</v>
      </c>
      <c r="H46" s="24"/>
      <c r="K46" s="2"/>
      <c r="L46" s="2"/>
      <c r="M46" s="7" t="s">
        <v>29</v>
      </c>
      <c r="N46" s="6">
        <v>4440000</v>
      </c>
      <c r="O46" s="6">
        <v>5280000</v>
      </c>
      <c r="P46" s="6">
        <v>6000000</v>
      </c>
      <c r="Q46" s="24"/>
    </row>
    <row r="47" spans="1:17" ht="9.9499999999999993" customHeight="1">
      <c r="A47" s="2"/>
      <c r="B47" s="2"/>
      <c r="C47" s="7" t="s">
        <v>30</v>
      </c>
      <c r="D47" s="6">
        <v>3240000</v>
      </c>
      <c r="E47" s="6">
        <v>4740000</v>
      </c>
      <c r="F47" s="6">
        <v>5580000</v>
      </c>
      <c r="G47" s="6">
        <v>6300000</v>
      </c>
      <c r="H47" s="24"/>
      <c r="K47" s="2"/>
      <c r="L47" s="2"/>
      <c r="M47" s="7" t="s">
        <v>30</v>
      </c>
      <c r="N47" s="6">
        <v>4740000</v>
      </c>
      <c r="O47" s="6">
        <v>5580000</v>
      </c>
      <c r="P47" s="6">
        <v>6300000</v>
      </c>
      <c r="Q47" s="24"/>
    </row>
    <row r="48" spans="1:17" ht="25.5" customHeight="1">
      <c r="A48" s="2"/>
      <c r="B48" s="2"/>
      <c r="C48" s="15"/>
      <c r="D48" s="19"/>
      <c r="E48" s="19"/>
      <c r="F48" s="19"/>
      <c r="G48" s="19"/>
      <c r="H48" s="24"/>
      <c r="K48" s="2"/>
      <c r="L48" s="2"/>
      <c r="M48" s="15"/>
      <c r="N48" s="19"/>
      <c r="O48" s="19"/>
      <c r="P48" s="19"/>
      <c r="Q48" s="24"/>
    </row>
    <row r="49" spans="1:17" ht="9.9499999999999993" customHeight="1">
      <c r="A49" s="44" t="s">
        <v>0</v>
      </c>
      <c r="B49" s="44"/>
      <c r="C49" s="44"/>
      <c r="D49" s="44"/>
      <c r="E49" s="44"/>
      <c r="F49" s="44"/>
      <c r="G49" s="44"/>
      <c r="H49" s="44"/>
      <c r="K49" s="44" t="s">
        <v>0</v>
      </c>
      <c r="L49" s="44"/>
      <c r="M49" s="44"/>
      <c r="N49" s="44"/>
      <c r="O49" s="44"/>
      <c r="P49" s="44"/>
      <c r="Q49" s="44"/>
    </row>
    <row r="50" spans="1:17" ht="9.9499999999999993" customHeight="1">
      <c r="A50" s="44" t="s">
        <v>1</v>
      </c>
      <c r="B50" s="44"/>
      <c r="C50" s="44"/>
      <c r="D50" s="44"/>
      <c r="E50" s="44"/>
      <c r="F50" s="44"/>
      <c r="G50" s="44"/>
      <c r="H50" s="44"/>
      <c r="K50" s="44" t="s">
        <v>1</v>
      </c>
      <c r="L50" s="44"/>
      <c r="M50" s="44"/>
      <c r="N50" s="44"/>
      <c r="O50" s="44"/>
      <c r="P50" s="44"/>
      <c r="Q50" s="44"/>
    </row>
    <row r="51" spans="1:17" ht="9.9499999999999993" customHeight="1">
      <c r="A51" s="3" t="s">
        <v>2</v>
      </c>
      <c r="B51" s="3" t="s">
        <v>3</v>
      </c>
      <c r="C51" s="3" t="s">
        <v>4</v>
      </c>
      <c r="D51" s="3" t="s">
        <v>5</v>
      </c>
      <c r="E51" s="3" t="s">
        <v>6</v>
      </c>
      <c r="F51" s="3" t="s">
        <v>7</v>
      </c>
      <c r="G51" s="3" t="s">
        <v>8</v>
      </c>
      <c r="H51" s="3" t="s">
        <v>9</v>
      </c>
      <c r="K51" s="3" t="s">
        <v>2</v>
      </c>
      <c r="L51" s="3" t="s">
        <v>3</v>
      </c>
      <c r="M51" s="3" t="s">
        <v>4</v>
      </c>
      <c r="N51" s="3" t="s">
        <v>6</v>
      </c>
      <c r="O51" s="3" t="s">
        <v>7</v>
      </c>
      <c r="P51" s="3" t="s">
        <v>8</v>
      </c>
      <c r="Q51" s="3" t="s">
        <v>9</v>
      </c>
    </row>
    <row r="52" spans="1:17" ht="9.9499999999999993" customHeight="1">
      <c r="A52" s="35" t="s">
        <v>6</v>
      </c>
      <c r="B52" s="39" t="s">
        <v>44</v>
      </c>
      <c r="C52" s="5" t="s">
        <v>10</v>
      </c>
      <c r="D52" s="6">
        <v>865000</v>
      </c>
      <c r="E52" s="6">
        <v>865000</v>
      </c>
      <c r="F52" s="6">
        <v>865000</v>
      </c>
      <c r="G52" s="6">
        <v>865000</v>
      </c>
      <c r="H52" s="4"/>
      <c r="K52" s="35" t="s">
        <v>6</v>
      </c>
      <c r="L52" s="39" t="s">
        <v>44</v>
      </c>
      <c r="M52" s="5" t="s">
        <v>10</v>
      </c>
      <c r="N52" s="6">
        <v>865000</v>
      </c>
      <c r="O52" s="6">
        <v>865000</v>
      </c>
      <c r="P52" s="6">
        <v>865000</v>
      </c>
      <c r="Q52" s="26"/>
    </row>
    <row r="53" spans="1:17" ht="9.9499999999999993" customHeight="1">
      <c r="A53" s="38"/>
      <c r="B53" s="40"/>
      <c r="C53" s="5" t="s">
        <v>35</v>
      </c>
      <c r="D53" s="6">
        <v>960000</v>
      </c>
      <c r="E53" s="6">
        <v>960000</v>
      </c>
      <c r="F53" s="6">
        <v>960000</v>
      </c>
      <c r="G53" s="6">
        <v>960000</v>
      </c>
      <c r="H53" s="13"/>
      <c r="K53" s="38"/>
      <c r="L53" s="40"/>
      <c r="M53" s="5" t="s">
        <v>35</v>
      </c>
      <c r="N53" s="6">
        <v>960000</v>
      </c>
      <c r="O53" s="6">
        <v>960000</v>
      </c>
      <c r="P53" s="6">
        <v>960000</v>
      </c>
      <c r="Q53" s="27"/>
    </row>
    <row r="54" spans="1:17" ht="9.9499999999999993" customHeight="1">
      <c r="A54" s="38"/>
      <c r="B54" s="40"/>
      <c r="C54" s="5" t="s">
        <v>11</v>
      </c>
      <c r="D54" s="6">
        <v>1080000</v>
      </c>
      <c r="E54" s="6">
        <v>1080000</v>
      </c>
      <c r="F54" s="6">
        <v>1080000</v>
      </c>
      <c r="G54" s="6">
        <v>1080000</v>
      </c>
      <c r="H54" s="13"/>
      <c r="K54" s="38"/>
      <c r="L54" s="40"/>
      <c r="M54" s="5" t="s">
        <v>11</v>
      </c>
      <c r="N54" s="6">
        <v>1080000</v>
      </c>
      <c r="O54" s="6">
        <v>1080000</v>
      </c>
      <c r="P54" s="6">
        <v>1080000</v>
      </c>
      <c r="Q54" s="27"/>
    </row>
    <row r="55" spans="1:17" ht="9.9499999999999993" customHeight="1">
      <c r="A55" s="38"/>
      <c r="B55" s="40"/>
      <c r="C55" s="7" t="s">
        <v>12</v>
      </c>
      <c r="D55" s="8">
        <f>SUM(D52:D54)</f>
        <v>2905000</v>
      </c>
      <c r="E55" s="8">
        <f t="shared" ref="E55:G55" si="16">SUM(E52:E54)</f>
        <v>2905000</v>
      </c>
      <c r="F55" s="8">
        <f t="shared" si="16"/>
        <v>2905000</v>
      </c>
      <c r="G55" s="8">
        <f t="shared" si="16"/>
        <v>2905000</v>
      </c>
      <c r="H55" s="13"/>
      <c r="K55" s="38"/>
      <c r="L55" s="40"/>
      <c r="M55" s="7" t="s">
        <v>12</v>
      </c>
      <c r="N55" s="8">
        <f t="shared" ref="N55:P55" si="17">SUM(N52:N54)</f>
        <v>2905000</v>
      </c>
      <c r="O55" s="8">
        <f t="shared" si="17"/>
        <v>2905000</v>
      </c>
      <c r="P55" s="8">
        <f t="shared" si="17"/>
        <v>2905000</v>
      </c>
      <c r="Q55" s="27"/>
    </row>
    <row r="56" spans="1:17" ht="9.9499999999999993" customHeight="1">
      <c r="A56" s="38"/>
      <c r="B56" s="40"/>
      <c r="C56" s="7" t="s">
        <v>13</v>
      </c>
      <c r="D56" s="6"/>
      <c r="E56" s="6"/>
      <c r="F56" s="6"/>
      <c r="G56" s="6"/>
      <c r="H56" s="13" t="s">
        <v>38</v>
      </c>
      <c r="K56" s="38"/>
      <c r="L56" s="40"/>
      <c r="M56" s="7" t="s">
        <v>13</v>
      </c>
      <c r="N56" s="6"/>
      <c r="O56" s="6"/>
      <c r="P56" s="6"/>
      <c r="Q56" s="27" t="s">
        <v>38</v>
      </c>
    </row>
    <row r="57" spans="1:17" ht="9.9499999999999993" customHeight="1">
      <c r="A57" s="38"/>
      <c r="B57" s="40"/>
      <c r="C57" s="5" t="s">
        <v>31</v>
      </c>
      <c r="D57" s="6">
        <v>1620000</v>
      </c>
      <c r="E57" s="6">
        <v>2220000</v>
      </c>
      <c r="F57" s="6">
        <v>2640000</v>
      </c>
      <c r="G57" s="6">
        <v>3000000</v>
      </c>
      <c r="H57" s="13" t="s">
        <v>39</v>
      </c>
      <c r="K57" s="38"/>
      <c r="L57" s="40"/>
      <c r="M57" s="5" t="s">
        <v>31</v>
      </c>
      <c r="N57" s="6">
        <v>2220000</v>
      </c>
      <c r="O57" s="6">
        <v>2640000</v>
      </c>
      <c r="P57" s="6">
        <v>3000000</v>
      </c>
      <c r="Q57" s="27" t="s">
        <v>39</v>
      </c>
    </row>
    <row r="58" spans="1:17" ht="9.9499999999999993" customHeight="1">
      <c r="A58" s="38"/>
      <c r="B58" s="40"/>
      <c r="C58" s="5" t="s">
        <v>32</v>
      </c>
      <c r="D58" s="6">
        <v>1620000</v>
      </c>
      <c r="E58" s="6">
        <v>2370000</v>
      </c>
      <c r="F58" s="6">
        <v>2790000</v>
      </c>
      <c r="G58" s="6">
        <v>3150000</v>
      </c>
      <c r="H58" s="13"/>
      <c r="K58" s="38"/>
      <c r="L58" s="40"/>
      <c r="M58" s="5" t="s">
        <v>32</v>
      </c>
      <c r="N58" s="6">
        <v>2370000</v>
      </c>
      <c r="O58" s="6">
        <v>2790000</v>
      </c>
      <c r="P58" s="6">
        <v>3150000</v>
      </c>
      <c r="Q58" s="27"/>
    </row>
    <row r="59" spans="1:17" ht="9.9499999999999993" customHeight="1">
      <c r="A59" s="38"/>
      <c r="B59" s="40"/>
      <c r="C59" s="7" t="s">
        <v>33</v>
      </c>
      <c r="D59" s="8">
        <f>SUM(D55+D57)</f>
        <v>4525000</v>
      </c>
      <c r="E59" s="8">
        <f>SUM(E55+E57)</f>
        <v>5125000</v>
      </c>
      <c r="F59" s="8">
        <f>SUM(D55+F57)</f>
        <v>5545000</v>
      </c>
      <c r="G59" s="8">
        <f>SUM(G55+G57)</f>
        <v>5905000</v>
      </c>
      <c r="H59" s="13"/>
      <c r="K59" s="38"/>
      <c r="L59" s="40"/>
      <c r="M59" s="7" t="s">
        <v>33</v>
      </c>
      <c r="N59" s="8">
        <f>SUM(N55+N57)</f>
        <v>5125000</v>
      </c>
      <c r="O59" s="8">
        <f>SUM(O57+O55)</f>
        <v>5545000</v>
      </c>
      <c r="P59" s="8">
        <f>SUM(P55+P57)</f>
        <v>5905000</v>
      </c>
      <c r="Q59" s="27"/>
    </row>
    <row r="60" spans="1:17" ht="9.9499999999999993" customHeight="1">
      <c r="A60" s="38"/>
      <c r="B60" s="40"/>
      <c r="C60" s="7" t="s">
        <v>34</v>
      </c>
      <c r="D60" s="8">
        <f>SUM(D55+D58)</f>
        <v>4525000</v>
      </c>
      <c r="E60" s="8">
        <f>SUM(E55+E58)</f>
        <v>5275000</v>
      </c>
      <c r="F60" s="8">
        <f>SUM(F55+F58)</f>
        <v>5695000</v>
      </c>
      <c r="G60" s="8">
        <f>SUM(G55+G58)</f>
        <v>6055000</v>
      </c>
      <c r="H60" s="9"/>
      <c r="K60" s="38"/>
      <c r="L60" s="40"/>
      <c r="M60" s="7" t="s">
        <v>34</v>
      </c>
      <c r="N60" s="8">
        <f>SUM(N55+N58)</f>
        <v>5275000</v>
      </c>
      <c r="O60" s="8">
        <f>SUM(O55+O58)</f>
        <v>5695000</v>
      </c>
      <c r="P60" s="8">
        <f>SUM(P55+P58)</f>
        <v>6055000</v>
      </c>
      <c r="Q60" s="28"/>
    </row>
    <row r="61" spans="1:17" ht="9.9499999999999993" customHeight="1">
      <c r="A61" s="36"/>
      <c r="B61" s="41"/>
      <c r="C61" s="10" t="s">
        <v>36</v>
      </c>
      <c r="D61" s="11"/>
      <c r="E61" s="45" t="s">
        <v>37</v>
      </c>
      <c r="F61" s="46"/>
      <c r="G61" s="46"/>
      <c r="H61" s="47"/>
      <c r="K61" s="36"/>
      <c r="L61" s="41"/>
      <c r="M61" s="10" t="s">
        <v>36</v>
      </c>
      <c r="N61" s="45" t="s">
        <v>37</v>
      </c>
      <c r="O61" s="46"/>
      <c r="P61" s="46"/>
      <c r="Q61" s="47"/>
    </row>
    <row r="62" spans="1:17" ht="9.9499999999999993" customHeight="1">
      <c r="A62" s="35" t="s">
        <v>7</v>
      </c>
      <c r="B62" s="39" t="s">
        <v>44</v>
      </c>
      <c r="C62" s="5" t="s">
        <v>10</v>
      </c>
      <c r="D62" s="6">
        <v>865000</v>
      </c>
      <c r="E62" s="6">
        <v>865000</v>
      </c>
      <c r="F62" s="6">
        <v>865000</v>
      </c>
      <c r="G62" s="6">
        <v>865000</v>
      </c>
      <c r="H62" s="4"/>
      <c r="K62" s="35" t="s">
        <v>7</v>
      </c>
      <c r="L62" s="39" t="s">
        <v>44</v>
      </c>
      <c r="M62" s="5" t="s">
        <v>10</v>
      </c>
      <c r="N62" s="6">
        <v>865000</v>
      </c>
      <c r="O62" s="6">
        <v>865000</v>
      </c>
      <c r="P62" s="6">
        <v>865000</v>
      </c>
      <c r="Q62" s="26"/>
    </row>
    <row r="63" spans="1:17" ht="9.9499999999999993" customHeight="1">
      <c r="A63" s="38"/>
      <c r="B63" s="40"/>
      <c r="C63" s="5" t="s">
        <v>35</v>
      </c>
      <c r="D63" s="6">
        <v>960000</v>
      </c>
      <c r="E63" s="6">
        <v>960000</v>
      </c>
      <c r="F63" s="6">
        <v>960000</v>
      </c>
      <c r="G63" s="6">
        <v>960000</v>
      </c>
      <c r="H63" s="13"/>
      <c r="K63" s="38"/>
      <c r="L63" s="40"/>
      <c r="M63" s="5" t="s">
        <v>35</v>
      </c>
      <c r="N63" s="6">
        <v>960000</v>
      </c>
      <c r="O63" s="6">
        <v>960000</v>
      </c>
      <c r="P63" s="6">
        <v>960000</v>
      </c>
      <c r="Q63" s="27"/>
    </row>
    <row r="64" spans="1:17" ht="9.9499999999999993" customHeight="1">
      <c r="A64" s="38"/>
      <c r="B64" s="40"/>
      <c r="C64" s="7" t="s">
        <v>14</v>
      </c>
      <c r="D64" s="8">
        <f>SUM(D62:D63)</f>
        <v>1825000</v>
      </c>
      <c r="E64" s="8">
        <f t="shared" ref="E64:G64" si="18">SUM(E62:E63)</f>
        <v>1825000</v>
      </c>
      <c r="F64" s="8">
        <f t="shared" si="18"/>
        <v>1825000</v>
      </c>
      <c r="G64" s="8">
        <f t="shared" si="18"/>
        <v>1825000</v>
      </c>
      <c r="H64" s="13"/>
      <c r="K64" s="38"/>
      <c r="L64" s="40"/>
      <c r="M64" s="7" t="s">
        <v>14</v>
      </c>
      <c r="N64" s="8">
        <f t="shared" ref="N64:P64" si="19">SUM(N62:N63)</f>
        <v>1825000</v>
      </c>
      <c r="O64" s="8">
        <f t="shared" si="19"/>
        <v>1825000</v>
      </c>
      <c r="P64" s="8">
        <f t="shared" si="19"/>
        <v>1825000</v>
      </c>
      <c r="Q64" s="27"/>
    </row>
    <row r="65" spans="1:17" ht="9.9499999999999993" customHeight="1">
      <c r="A65" s="38"/>
      <c r="B65" s="40"/>
      <c r="C65" s="7" t="s">
        <v>13</v>
      </c>
      <c r="D65" s="6"/>
      <c r="E65" s="6"/>
      <c r="F65" s="6"/>
      <c r="G65" s="6"/>
      <c r="H65" s="13" t="s">
        <v>40</v>
      </c>
      <c r="K65" s="38"/>
      <c r="L65" s="40"/>
      <c r="M65" s="7" t="s">
        <v>13</v>
      </c>
      <c r="N65" s="6"/>
      <c r="O65" s="6"/>
      <c r="P65" s="6"/>
      <c r="Q65" s="27" t="s">
        <v>40</v>
      </c>
    </row>
    <row r="66" spans="1:17" ht="9.9499999999999993" customHeight="1">
      <c r="A66" s="38"/>
      <c r="B66" s="40"/>
      <c r="C66" s="5" t="s">
        <v>31</v>
      </c>
      <c r="D66" s="6">
        <v>1620000</v>
      </c>
      <c r="E66" s="6">
        <v>2220000</v>
      </c>
      <c r="F66" s="6">
        <v>2640000</v>
      </c>
      <c r="G66" s="6">
        <v>3000000</v>
      </c>
      <c r="H66" s="13" t="s">
        <v>41</v>
      </c>
      <c r="K66" s="38"/>
      <c r="L66" s="40"/>
      <c r="M66" s="5" t="s">
        <v>31</v>
      </c>
      <c r="N66" s="6">
        <v>2220000</v>
      </c>
      <c r="O66" s="6">
        <v>2640000</v>
      </c>
      <c r="P66" s="6">
        <v>3000000</v>
      </c>
      <c r="Q66" s="27" t="s">
        <v>41</v>
      </c>
    </row>
    <row r="67" spans="1:17" ht="9.9499999999999993" customHeight="1">
      <c r="A67" s="38"/>
      <c r="B67" s="40"/>
      <c r="C67" s="5" t="s">
        <v>32</v>
      </c>
      <c r="D67" s="6">
        <v>1620000</v>
      </c>
      <c r="E67" s="6">
        <v>2370000</v>
      </c>
      <c r="F67" s="6">
        <v>2790000</v>
      </c>
      <c r="G67" s="6">
        <v>3150000</v>
      </c>
      <c r="H67" s="13"/>
      <c r="K67" s="38"/>
      <c r="L67" s="40"/>
      <c r="M67" s="5" t="s">
        <v>32</v>
      </c>
      <c r="N67" s="6">
        <v>2370000</v>
      </c>
      <c r="O67" s="6">
        <v>2790000</v>
      </c>
      <c r="P67" s="6">
        <v>3150000</v>
      </c>
      <c r="Q67" s="27"/>
    </row>
    <row r="68" spans="1:17" ht="9.9499999999999993" customHeight="1">
      <c r="A68" s="38"/>
      <c r="B68" s="40"/>
      <c r="C68" s="7" t="s">
        <v>33</v>
      </c>
      <c r="D68" s="8">
        <f>SUM(D64+D66)</f>
        <v>3445000</v>
      </c>
      <c r="E68" s="8">
        <f>SUM(E64+E66)</f>
        <v>4045000</v>
      </c>
      <c r="F68" s="8">
        <f>SUM(F64+F66)</f>
        <v>4465000</v>
      </c>
      <c r="G68" s="8">
        <f>SUM(G64+G66)</f>
        <v>4825000</v>
      </c>
      <c r="H68" s="13"/>
      <c r="K68" s="38"/>
      <c r="L68" s="40"/>
      <c r="M68" s="7" t="s">
        <v>33</v>
      </c>
      <c r="N68" s="8">
        <f>SUM(N64+N66)</f>
        <v>4045000</v>
      </c>
      <c r="O68" s="8">
        <f>SUM(O64+O66)</f>
        <v>4465000</v>
      </c>
      <c r="P68" s="8">
        <f>SUM(P64+P66)</f>
        <v>4825000</v>
      </c>
      <c r="Q68" s="27"/>
    </row>
    <row r="69" spans="1:17" ht="9.9499999999999993" customHeight="1">
      <c r="A69" s="36"/>
      <c r="B69" s="41"/>
      <c r="C69" s="7" t="s">
        <v>34</v>
      </c>
      <c r="D69" s="8">
        <f>SUM(D64+D67)</f>
        <v>3445000</v>
      </c>
      <c r="E69" s="8">
        <f>SUM(E64+E67)</f>
        <v>4195000</v>
      </c>
      <c r="F69" s="8">
        <f>SUM(F64+F67)</f>
        <v>4615000</v>
      </c>
      <c r="G69" s="8">
        <f>SUM(G64+G67)</f>
        <v>4975000</v>
      </c>
      <c r="H69" s="9"/>
      <c r="K69" s="36"/>
      <c r="L69" s="41"/>
      <c r="M69" s="7" t="s">
        <v>34</v>
      </c>
      <c r="N69" s="8">
        <f>SUM(N64+N67)</f>
        <v>4195000</v>
      </c>
      <c r="O69" s="8">
        <f>SUM(O64+O67)</f>
        <v>4615000</v>
      </c>
      <c r="P69" s="8">
        <f>SUM(P64+P67)</f>
        <v>4975000</v>
      </c>
      <c r="Q69" s="28"/>
    </row>
    <row r="70" spans="1:17" ht="9.9499999999999993" customHeight="1">
      <c r="A70" s="35" t="s">
        <v>8</v>
      </c>
      <c r="B70" s="39" t="s">
        <v>15</v>
      </c>
      <c r="C70" s="5" t="s">
        <v>10</v>
      </c>
      <c r="D70" s="6">
        <v>865000</v>
      </c>
      <c r="E70" s="6">
        <v>865000</v>
      </c>
      <c r="F70" s="6">
        <v>865000</v>
      </c>
      <c r="G70" s="6">
        <v>865000</v>
      </c>
      <c r="H70" s="4"/>
      <c r="K70" s="35" t="s">
        <v>8</v>
      </c>
      <c r="L70" s="39" t="s">
        <v>15</v>
      </c>
      <c r="M70" s="5" t="s">
        <v>10</v>
      </c>
      <c r="N70" s="6">
        <v>865000</v>
      </c>
      <c r="O70" s="6">
        <v>865000</v>
      </c>
      <c r="P70" s="6">
        <v>865000</v>
      </c>
      <c r="Q70" s="26"/>
    </row>
    <row r="71" spans="1:17" ht="9.9499999999999993" customHeight="1">
      <c r="A71" s="38"/>
      <c r="B71" s="42"/>
      <c r="C71" s="5" t="s">
        <v>35</v>
      </c>
      <c r="D71" s="6">
        <v>880000</v>
      </c>
      <c r="E71" s="6">
        <v>880000</v>
      </c>
      <c r="F71" s="6">
        <v>880000</v>
      </c>
      <c r="G71" s="6">
        <v>880000</v>
      </c>
      <c r="H71" s="20" t="s">
        <v>42</v>
      </c>
      <c r="K71" s="38"/>
      <c r="L71" s="42"/>
      <c r="M71" s="5" t="s">
        <v>35</v>
      </c>
      <c r="N71" s="6">
        <v>880000</v>
      </c>
      <c r="O71" s="6">
        <v>880000</v>
      </c>
      <c r="P71" s="6">
        <v>880000</v>
      </c>
      <c r="Q71" s="20" t="s">
        <v>42</v>
      </c>
    </row>
    <row r="72" spans="1:17" ht="9.9499999999999993" customHeight="1">
      <c r="A72" s="36"/>
      <c r="B72" s="43"/>
      <c r="C72" s="7" t="s">
        <v>14</v>
      </c>
      <c r="D72" s="8">
        <f>SUM(D70:D71)</f>
        <v>1745000</v>
      </c>
      <c r="E72" s="8">
        <f t="shared" ref="E72:G72" si="20">SUM(E70:E71)</f>
        <v>1745000</v>
      </c>
      <c r="F72" s="8">
        <f t="shared" si="20"/>
        <v>1745000</v>
      </c>
      <c r="G72" s="8">
        <f t="shared" si="20"/>
        <v>1745000</v>
      </c>
      <c r="H72" s="21" t="s">
        <v>43</v>
      </c>
      <c r="K72" s="36"/>
      <c r="L72" s="43"/>
      <c r="M72" s="7" t="s">
        <v>14</v>
      </c>
      <c r="N72" s="8">
        <f t="shared" ref="N72:P72" si="21">SUM(N70:N71)</f>
        <v>1745000</v>
      </c>
      <c r="O72" s="8">
        <f t="shared" si="21"/>
        <v>1745000</v>
      </c>
      <c r="P72" s="8">
        <f t="shared" si="21"/>
        <v>1745000</v>
      </c>
      <c r="Q72" s="21" t="s">
        <v>43</v>
      </c>
    </row>
    <row r="73" spans="1:17" ht="9.9499999999999993" customHeight="1">
      <c r="A73" s="35" t="s">
        <v>16</v>
      </c>
      <c r="B73" s="39" t="s">
        <v>15</v>
      </c>
      <c r="C73" s="5" t="s">
        <v>10</v>
      </c>
      <c r="D73" s="6">
        <v>865000</v>
      </c>
      <c r="E73" s="6">
        <v>865000</v>
      </c>
      <c r="F73" s="6">
        <v>865000</v>
      </c>
      <c r="G73" s="6">
        <v>865000</v>
      </c>
      <c r="H73" s="22"/>
      <c r="K73" s="35" t="s">
        <v>16</v>
      </c>
      <c r="L73" s="39" t="s">
        <v>15</v>
      </c>
      <c r="M73" s="5" t="s">
        <v>10</v>
      </c>
      <c r="N73" s="6">
        <v>865000</v>
      </c>
      <c r="O73" s="6">
        <v>865000</v>
      </c>
      <c r="P73" s="6">
        <v>865000</v>
      </c>
      <c r="Q73" s="22"/>
    </row>
    <row r="74" spans="1:17" ht="9.9499999999999993" customHeight="1">
      <c r="A74" s="38"/>
      <c r="B74" s="40"/>
      <c r="C74" s="5" t="s">
        <v>35</v>
      </c>
      <c r="D74" s="6">
        <v>880000</v>
      </c>
      <c r="E74" s="6">
        <v>880000</v>
      </c>
      <c r="F74" s="6">
        <v>880000</v>
      </c>
      <c r="G74" s="6">
        <v>880000</v>
      </c>
      <c r="H74" s="13" t="s">
        <v>42</v>
      </c>
      <c r="K74" s="38"/>
      <c r="L74" s="40"/>
      <c r="M74" s="5" t="s">
        <v>35</v>
      </c>
      <c r="N74" s="6">
        <v>880000</v>
      </c>
      <c r="O74" s="6">
        <v>880000</v>
      </c>
      <c r="P74" s="6">
        <v>880000</v>
      </c>
      <c r="Q74" s="27" t="s">
        <v>42</v>
      </c>
    </row>
    <row r="75" spans="1:17" ht="9.9499999999999993" customHeight="1">
      <c r="A75" s="36"/>
      <c r="B75" s="41"/>
      <c r="C75" s="7" t="s">
        <v>14</v>
      </c>
      <c r="D75" s="8">
        <f>SUM(D73:D74)</f>
        <v>1745000</v>
      </c>
      <c r="E75" s="8">
        <f t="shared" ref="E75:G75" si="22">SUM(E73:E74)</f>
        <v>1745000</v>
      </c>
      <c r="F75" s="8">
        <f t="shared" si="22"/>
        <v>1745000</v>
      </c>
      <c r="G75" s="8">
        <f t="shared" si="22"/>
        <v>1745000</v>
      </c>
      <c r="H75" s="9" t="s">
        <v>45</v>
      </c>
      <c r="K75" s="36"/>
      <c r="L75" s="41"/>
      <c r="M75" s="7" t="s">
        <v>14</v>
      </c>
      <c r="N75" s="8">
        <f t="shared" ref="N75:P75" si="23">SUM(N73:N74)</f>
        <v>1745000</v>
      </c>
      <c r="O75" s="8">
        <f t="shared" si="23"/>
        <v>1745000</v>
      </c>
      <c r="P75" s="8">
        <f t="shared" si="23"/>
        <v>1745000</v>
      </c>
      <c r="Q75" s="28" t="s">
        <v>45</v>
      </c>
    </row>
    <row r="76" spans="1:17" ht="9.9499999999999993" customHeight="1">
      <c r="A76" s="35" t="s">
        <v>17</v>
      </c>
      <c r="B76" s="39" t="s">
        <v>18</v>
      </c>
      <c r="C76" s="5" t="s">
        <v>10</v>
      </c>
      <c r="D76" s="6">
        <v>865000</v>
      </c>
      <c r="E76" s="6">
        <v>865000</v>
      </c>
      <c r="F76" s="6">
        <v>865000</v>
      </c>
      <c r="G76" s="17">
        <v>865000</v>
      </c>
      <c r="H76" s="22"/>
      <c r="K76" s="35" t="s">
        <v>17</v>
      </c>
      <c r="L76" s="39" t="s">
        <v>18</v>
      </c>
      <c r="M76" s="5" t="s">
        <v>10</v>
      </c>
      <c r="N76" s="6">
        <v>865000</v>
      </c>
      <c r="O76" s="6">
        <v>865000</v>
      </c>
      <c r="P76" s="17">
        <v>865000</v>
      </c>
      <c r="Q76" s="22"/>
    </row>
    <row r="77" spans="1:17" ht="9.9499999999999993" customHeight="1">
      <c r="A77" s="38"/>
      <c r="B77" s="40"/>
      <c r="C77" s="5" t="s">
        <v>35</v>
      </c>
      <c r="D77" s="6">
        <v>800000</v>
      </c>
      <c r="E77" s="6">
        <v>800000</v>
      </c>
      <c r="F77" s="6">
        <v>800000</v>
      </c>
      <c r="G77" s="17">
        <v>800000</v>
      </c>
      <c r="H77" s="13" t="s">
        <v>42</v>
      </c>
      <c r="K77" s="38"/>
      <c r="L77" s="40"/>
      <c r="M77" s="5" t="s">
        <v>35</v>
      </c>
      <c r="N77" s="6">
        <v>800000</v>
      </c>
      <c r="O77" s="6">
        <v>800000</v>
      </c>
      <c r="P77" s="17">
        <v>800000</v>
      </c>
      <c r="Q77" s="27" t="s">
        <v>42</v>
      </c>
    </row>
    <row r="78" spans="1:17" ht="9.9499999999999993" customHeight="1">
      <c r="A78" s="36"/>
      <c r="B78" s="41"/>
      <c r="C78" s="7" t="s">
        <v>14</v>
      </c>
      <c r="D78" s="8">
        <f>SUM(D76:D77)</f>
        <v>1665000</v>
      </c>
      <c r="E78" s="8">
        <f t="shared" ref="E78:G78" si="24">SUM(E76:E77)</f>
        <v>1665000</v>
      </c>
      <c r="F78" s="8">
        <f t="shared" si="24"/>
        <v>1665000</v>
      </c>
      <c r="G78" s="18">
        <f t="shared" si="24"/>
        <v>1665000</v>
      </c>
      <c r="H78" s="9" t="s">
        <v>46</v>
      </c>
      <c r="K78" s="36"/>
      <c r="L78" s="41"/>
      <c r="M78" s="7" t="s">
        <v>14</v>
      </c>
      <c r="N78" s="8">
        <f t="shared" ref="N78:P78" si="25">SUM(N76:N77)</f>
        <v>1665000</v>
      </c>
      <c r="O78" s="8">
        <f t="shared" si="25"/>
        <v>1665000</v>
      </c>
      <c r="P78" s="18">
        <f t="shared" si="25"/>
        <v>1665000</v>
      </c>
      <c r="Q78" s="28" t="s">
        <v>46</v>
      </c>
    </row>
    <row r="79" spans="1:17" ht="9.9499999999999993" customHeight="1">
      <c r="A79" s="35" t="s">
        <v>20</v>
      </c>
      <c r="B79" s="39" t="s">
        <v>19</v>
      </c>
      <c r="C79" s="5" t="s">
        <v>10</v>
      </c>
      <c r="D79" s="6">
        <v>865000</v>
      </c>
      <c r="E79" s="6">
        <v>865000</v>
      </c>
      <c r="F79" s="6">
        <v>865000</v>
      </c>
      <c r="G79" s="17">
        <v>865000</v>
      </c>
      <c r="H79" s="22"/>
      <c r="K79" s="35" t="s">
        <v>20</v>
      </c>
      <c r="L79" s="39" t="s">
        <v>19</v>
      </c>
      <c r="M79" s="5" t="s">
        <v>10</v>
      </c>
      <c r="N79" s="6">
        <v>865000</v>
      </c>
      <c r="O79" s="6">
        <v>865000</v>
      </c>
      <c r="P79" s="17">
        <v>865000</v>
      </c>
      <c r="Q79" s="22"/>
    </row>
    <row r="80" spans="1:17" ht="9.9499999999999993" customHeight="1">
      <c r="A80" s="38"/>
      <c r="B80" s="40"/>
      <c r="C80" s="5" t="s">
        <v>35</v>
      </c>
      <c r="D80" s="6">
        <v>560000</v>
      </c>
      <c r="E80" s="6">
        <v>560000</v>
      </c>
      <c r="F80" s="6">
        <v>560000</v>
      </c>
      <c r="G80" s="17">
        <v>560000</v>
      </c>
      <c r="H80" s="13" t="s">
        <v>40</v>
      </c>
      <c r="K80" s="38"/>
      <c r="L80" s="40"/>
      <c r="M80" s="5" t="s">
        <v>35</v>
      </c>
      <c r="N80" s="6">
        <v>560000</v>
      </c>
      <c r="O80" s="6">
        <v>560000</v>
      </c>
      <c r="P80" s="17">
        <v>560000</v>
      </c>
      <c r="Q80" s="27" t="s">
        <v>40</v>
      </c>
    </row>
    <row r="81" spans="1:17" ht="9.9499999999999993" customHeight="1">
      <c r="A81" s="36"/>
      <c r="B81" s="41"/>
      <c r="C81" s="7" t="s">
        <v>14</v>
      </c>
      <c r="D81" s="8">
        <f>SUM(D79:D80)</f>
        <v>1425000</v>
      </c>
      <c r="E81" s="8">
        <f t="shared" ref="E81:G81" si="26">SUM(E79:E80)</f>
        <v>1425000</v>
      </c>
      <c r="F81" s="8">
        <f t="shared" si="26"/>
        <v>1425000</v>
      </c>
      <c r="G81" s="18">
        <f t="shared" si="26"/>
        <v>1425000</v>
      </c>
      <c r="H81" s="9" t="s">
        <v>47</v>
      </c>
      <c r="K81" s="36"/>
      <c r="L81" s="41"/>
      <c r="M81" s="7" t="s">
        <v>14</v>
      </c>
      <c r="N81" s="8">
        <f t="shared" ref="N81:P81" si="27">SUM(N79:N80)</f>
        <v>1425000</v>
      </c>
      <c r="O81" s="8">
        <f t="shared" si="27"/>
        <v>1425000</v>
      </c>
      <c r="P81" s="18">
        <f t="shared" si="27"/>
        <v>1425000</v>
      </c>
      <c r="Q81" s="28" t="s">
        <v>47</v>
      </c>
    </row>
    <row r="82" spans="1:17" ht="9.9499999999999993" customHeight="1">
      <c r="A82" s="35" t="s">
        <v>21</v>
      </c>
      <c r="B82" s="39" t="s">
        <v>22</v>
      </c>
      <c r="C82" s="5" t="s">
        <v>10</v>
      </c>
      <c r="D82" s="6">
        <v>865000</v>
      </c>
      <c r="E82" s="6">
        <v>865000</v>
      </c>
      <c r="F82" s="6">
        <v>865000</v>
      </c>
      <c r="G82" s="17">
        <v>865000</v>
      </c>
      <c r="H82" s="22"/>
      <c r="K82" s="35" t="s">
        <v>21</v>
      </c>
      <c r="L82" s="39" t="s">
        <v>22</v>
      </c>
      <c r="M82" s="5" t="s">
        <v>10</v>
      </c>
      <c r="N82" s="6">
        <v>865000</v>
      </c>
      <c r="O82" s="6">
        <v>865000</v>
      </c>
      <c r="P82" s="17">
        <v>865000</v>
      </c>
      <c r="Q82" s="22"/>
    </row>
    <row r="83" spans="1:17" ht="9.9499999999999993" customHeight="1">
      <c r="A83" s="38"/>
      <c r="B83" s="40"/>
      <c r="C83" s="5" t="s">
        <v>35</v>
      </c>
      <c r="D83" s="6">
        <v>480000</v>
      </c>
      <c r="E83" s="6">
        <v>480000</v>
      </c>
      <c r="F83" s="6">
        <v>480000</v>
      </c>
      <c r="G83" s="17">
        <v>480000</v>
      </c>
      <c r="H83" s="13" t="s">
        <v>40</v>
      </c>
      <c r="K83" s="38"/>
      <c r="L83" s="40"/>
      <c r="M83" s="5" t="s">
        <v>35</v>
      </c>
      <c r="N83" s="6">
        <v>480000</v>
      </c>
      <c r="O83" s="6">
        <v>480000</v>
      </c>
      <c r="P83" s="17">
        <v>480000</v>
      </c>
      <c r="Q83" s="27" t="s">
        <v>40</v>
      </c>
    </row>
    <row r="84" spans="1:17" ht="9.9499999999999993" customHeight="1">
      <c r="A84" s="36"/>
      <c r="B84" s="41"/>
      <c r="C84" s="7" t="s">
        <v>14</v>
      </c>
      <c r="D84" s="8">
        <f>SUM(D82:D83)</f>
        <v>1345000</v>
      </c>
      <c r="E84" s="8">
        <f t="shared" ref="E84:G84" si="28">SUM(E82:E83)</f>
        <v>1345000</v>
      </c>
      <c r="F84" s="8">
        <f t="shared" si="28"/>
        <v>1345000</v>
      </c>
      <c r="G84" s="18">
        <f t="shared" si="28"/>
        <v>1345000</v>
      </c>
      <c r="H84" s="13" t="s">
        <v>48</v>
      </c>
      <c r="K84" s="36"/>
      <c r="L84" s="41"/>
      <c r="M84" s="7" t="s">
        <v>14</v>
      </c>
      <c r="N84" s="8">
        <f t="shared" ref="N84:P84" si="29">SUM(N82:N83)</f>
        <v>1345000</v>
      </c>
      <c r="O84" s="8">
        <f t="shared" si="29"/>
        <v>1345000</v>
      </c>
      <c r="P84" s="18">
        <f t="shared" si="29"/>
        <v>1345000</v>
      </c>
      <c r="Q84" s="27" t="s">
        <v>48</v>
      </c>
    </row>
    <row r="85" spans="1:17" ht="9.9499999999999993" customHeight="1">
      <c r="A85" s="31" t="s">
        <v>23</v>
      </c>
      <c r="B85" s="32" t="s">
        <v>24</v>
      </c>
      <c r="C85" s="5" t="s">
        <v>10</v>
      </c>
      <c r="D85" s="6">
        <v>865000</v>
      </c>
      <c r="E85" s="6">
        <v>865000</v>
      </c>
      <c r="F85" s="6">
        <v>865000</v>
      </c>
      <c r="G85" s="17">
        <v>865000</v>
      </c>
      <c r="H85" s="22"/>
      <c r="K85" s="31" t="s">
        <v>23</v>
      </c>
      <c r="L85" s="32" t="s">
        <v>24</v>
      </c>
      <c r="M85" s="5" t="s">
        <v>10</v>
      </c>
      <c r="N85" s="6">
        <v>865000</v>
      </c>
      <c r="O85" s="6">
        <v>865000</v>
      </c>
      <c r="P85" s="17">
        <v>865000</v>
      </c>
      <c r="Q85" s="22"/>
    </row>
    <row r="86" spans="1:17" ht="9.9499999999999993" customHeight="1">
      <c r="A86" s="31"/>
      <c r="B86" s="32"/>
      <c r="C86" s="5" t="s">
        <v>35</v>
      </c>
      <c r="D86" s="6">
        <v>240000</v>
      </c>
      <c r="E86" s="6">
        <v>240000</v>
      </c>
      <c r="F86" s="6">
        <v>240000</v>
      </c>
      <c r="G86" s="17">
        <v>240000</v>
      </c>
      <c r="H86" s="13"/>
      <c r="K86" s="31"/>
      <c r="L86" s="32"/>
      <c r="M86" s="5" t="s">
        <v>35</v>
      </c>
      <c r="N86" s="6">
        <v>240000</v>
      </c>
      <c r="O86" s="6">
        <v>240000</v>
      </c>
      <c r="P86" s="17">
        <v>240000</v>
      </c>
      <c r="Q86" s="27"/>
    </row>
    <row r="87" spans="1:17" ht="9.9499999999999993" customHeight="1">
      <c r="A87" s="31"/>
      <c r="B87" s="32"/>
      <c r="C87" s="7" t="s">
        <v>14</v>
      </c>
      <c r="D87" s="8">
        <f>SUM(D85:D86)</f>
        <v>1105000</v>
      </c>
      <c r="E87" s="8">
        <f t="shared" ref="E87:G87" si="30">SUM(E85:E86)</f>
        <v>1105000</v>
      </c>
      <c r="F87" s="8">
        <f t="shared" si="30"/>
        <v>1105000</v>
      </c>
      <c r="G87" s="18">
        <f t="shared" si="30"/>
        <v>1105000</v>
      </c>
      <c r="H87" s="13" t="s">
        <v>40</v>
      </c>
      <c r="K87" s="31"/>
      <c r="L87" s="32"/>
      <c r="M87" s="7" t="s">
        <v>14</v>
      </c>
      <c r="N87" s="8">
        <f t="shared" ref="N87:P87" si="31">SUM(N85:N86)</f>
        <v>1105000</v>
      </c>
      <c r="O87" s="8">
        <f t="shared" si="31"/>
        <v>1105000</v>
      </c>
      <c r="P87" s="18">
        <f t="shared" si="31"/>
        <v>1105000</v>
      </c>
      <c r="Q87" s="27" t="s">
        <v>40</v>
      </c>
    </row>
    <row r="88" spans="1:17" ht="9.9499999999999993" customHeight="1">
      <c r="A88" s="33"/>
      <c r="B88" s="33"/>
      <c r="C88" s="7" t="s">
        <v>25</v>
      </c>
      <c r="D88" s="8">
        <f>SUM(D59+D68+D72+D75+D78+D81+D84+D87)</f>
        <v>17000000</v>
      </c>
      <c r="E88" s="8">
        <f>SUM(E59+E68+E72+E75+E78+E81+E84+E87)</f>
        <v>18200000</v>
      </c>
      <c r="F88" s="8">
        <f>SUM(F59+F68+F72+F75+F78+F81+F84+F87)</f>
        <v>19040000</v>
      </c>
      <c r="G88" s="18">
        <f>SUM(G59+G68+G72+G75+G78+G81+G84+G87)</f>
        <v>19760000</v>
      </c>
      <c r="H88" s="13" t="s">
        <v>49</v>
      </c>
      <c r="K88" s="33"/>
      <c r="L88" s="33"/>
      <c r="M88" s="7" t="s">
        <v>25</v>
      </c>
      <c r="N88" s="8">
        <f>SUM(N59+N68+N72+N75+N78+N81+N84+N87)</f>
        <v>18200000</v>
      </c>
      <c r="O88" s="8">
        <f>SUM(O59+O68+O72+O75+O78+O81+O84+O87)</f>
        <v>19040000</v>
      </c>
      <c r="P88" s="18">
        <f>SUM(P59+P68+P72+P75+P78+P81+P84+P87)</f>
        <v>19760000</v>
      </c>
      <c r="Q88" s="27" t="s">
        <v>49</v>
      </c>
    </row>
    <row r="89" spans="1:17" ht="9.9499999999999993" customHeight="1">
      <c r="A89" s="33"/>
      <c r="B89" s="33"/>
      <c r="C89" s="7" t="s">
        <v>26</v>
      </c>
      <c r="D89" s="8">
        <f>SUM(D60+D69+D72+D75+D78+D81+D84+D87)</f>
        <v>17000000</v>
      </c>
      <c r="E89" s="8">
        <f>SUM(E60+E69+E72+E75+E78+E81+E84+E87)</f>
        <v>18500000</v>
      </c>
      <c r="F89" s="8">
        <f>SUM(F60+F69+F72+F75+F78+F81+F84+F87)</f>
        <v>19340000</v>
      </c>
      <c r="G89" s="18">
        <f>SUM(G60+G69+G72+G75+G78+G81+G84+G87)</f>
        <v>20060000</v>
      </c>
      <c r="H89" s="9"/>
      <c r="K89" s="33"/>
      <c r="L89" s="33"/>
      <c r="M89" s="7" t="s">
        <v>26</v>
      </c>
      <c r="N89" s="8">
        <f>SUM(N60+N69+N72+N75+N78+N81+N84+N87)</f>
        <v>18500000</v>
      </c>
      <c r="O89" s="8">
        <f>SUM(O60+O69+O72+O75+O78+O81+O84+O87)</f>
        <v>19340000</v>
      </c>
      <c r="P89" s="18">
        <f>SUM(P60+P69+P72+P75+P78+P81+P84+P87)</f>
        <v>20060000</v>
      </c>
      <c r="Q89" s="28"/>
    </row>
    <row r="90" spans="1:17" ht="9" customHeight="1">
      <c r="A90" s="14"/>
      <c r="B90" s="14"/>
      <c r="C90" s="15"/>
      <c r="D90" s="16"/>
      <c r="E90" s="16"/>
      <c r="F90" s="16"/>
      <c r="G90" s="16"/>
      <c r="H90" s="23"/>
      <c r="K90" s="29"/>
      <c r="L90" s="29"/>
      <c r="M90" s="15"/>
      <c r="N90" s="16"/>
      <c r="O90" s="16"/>
      <c r="P90" s="16"/>
      <c r="Q90" s="23"/>
    </row>
    <row r="91" spans="1:17" ht="9.9499999999999993" customHeight="1">
      <c r="A91" s="2"/>
      <c r="B91" s="2"/>
      <c r="C91" s="34" t="s">
        <v>50</v>
      </c>
      <c r="D91" s="34"/>
      <c r="E91" s="34"/>
      <c r="F91" s="34"/>
      <c r="G91" s="34"/>
      <c r="H91" s="24"/>
      <c r="K91" s="2"/>
      <c r="L91" s="2"/>
      <c r="M91" s="34" t="s">
        <v>50</v>
      </c>
      <c r="N91" s="34"/>
      <c r="O91" s="34"/>
      <c r="P91" s="34"/>
      <c r="Q91" s="24"/>
    </row>
    <row r="92" spans="1:17" ht="9.9499999999999993" customHeight="1">
      <c r="A92" s="2"/>
      <c r="B92" s="2"/>
      <c r="C92" s="35" t="s">
        <v>27</v>
      </c>
      <c r="D92" s="37" t="s">
        <v>28</v>
      </c>
      <c r="E92" s="37"/>
      <c r="F92" s="37"/>
      <c r="G92" s="37"/>
      <c r="H92" s="24"/>
      <c r="K92" s="2"/>
      <c r="L92" s="2"/>
      <c r="M92" s="35" t="s">
        <v>27</v>
      </c>
      <c r="N92" s="37"/>
      <c r="O92" s="37"/>
      <c r="P92" s="37"/>
      <c r="Q92" s="24"/>
    </row>
    <row r="93" spans="1:17" ht="9.9499999999999993" customHeight="1">
      <c r="A93" s="2"/>
      <c r="B93" s="2"/>
      <c r="C93" s="36"/>
      <c r="D93" s="12" t="s">
        <v>5</v>
      </c>
      <c r="E93" s="12" t="s">
        <v>6</v>
      </c>
      <c r="F93" s="12" t="s">
        <v>7</v>
      </c>
      <c r="G93" s="12" t="s">
        <v>8</v>
      </c>
      <c r="H93" s="24"/>
      <c r="K93" s="2"/>
      <c r="L93" s="2"/>
      <c r="M93" s="36"/>
      <c r="N93" s="30" t="s">
        <v>6</v>
      </c>
      <c r="O93" s="30" t="s">
        <v>7</v>
      </c>
      <c r="P93" s="30" t="s">
        <v>8</v>
      </c>
      <c r="Q93" s="24"/>
    </row>
    <row r="94" spans="1:17" ht="9.9499999999999993" customHeight="1">
      <c r="A94" s="2"/>
      <c r="B94" s="2"/>
      <c r="C94" s="7" t="s">
        <v>29</v>
      </c>
      <c r="D94" s="6">
        <v>3240000</v>
      </c>
      <c r="E94" s="6">
        <v>4440000</v>
      </c>
      <c r="F94" s="6">
        <v>5280000</v>
      </c>
      <c r="G94" s="6">
        <v>6000000</v>
      </c>
      <c r="H94" s="24"/>
      <c r="K94" s="2"/>
      <c r="L94" s="2"/>
      <c r="M94" s="7" t="s">
        <v>29</v>
      </c>
      <c r="N94" s="6">
        <v>4440000</v>
      </c>
      <c r="O94" s="6">
        <v>5280000</v>
      </c>
      <c r="P94" s="6">
        <v>6000000</v>
      </c>
      <c r="Q94" s="24"/>
    </row>
    <row r="95" spans="1:17" ht="9.9499999999999993" customHeight="1">
      <c r="A95" s="2"/>
      <c r="B95" s="2"/>
      <c r="C95" s="7" t="s">
        <v>30</v>
      </c>
      <c r="D95" s="6">
        <v>3240000</v>
      </c>
      <c r="E95" s="6">
        <v>4740000</v>
      </c>
      <c r="F95" s="6">
        <v>5580000</v>
      </c>
      <c r="G95" s="6">
        <v>6300000</v>
      </c>
      <c r="H95" s="24"/>
      <c r="K95" s="2"/>
      <c r="L95" s="2"/>
      <c r="M95" s="7" t="s">
        <v>30</v>
      </c>
      <c r="N95" s="6">
        <v>4740000</v>
      </c>
      <c r="O95" s="6">
        <v>5580000</v>
      </c>
      <c r="P95" s="6">
        <v>6300000</v>
      </c>
      <c r="Q95" s="24"/>
    </row>
    <row r="96" spans="1:17" ht="9.9499999999999993" customHeight="1">
      <c r="A96" s="2"/>
      <c r="B96" s="2"/>
      <c r="C96" s="15"/>
      <c r="D96" s="19"/>
      <c r="E96" s="19"/>
      <c r="F96" s="19"/>
      <c r="G96" s="19"/>
      <c r="H96" s="24"/>
    </row>
  </sheetData>
  <mergeCells count="92">
    <mergeCell ref="C92:C93"/>
    <mergeCell ref="D92:G92"/>
    <mergeCell ref="C91:G91"/>
    <mergeCell ref="A82:A84"/>
    <mergeCell ref="B82:B84"/>
    <mergeCell ref="A85:A87"/>
    <mergeCell ref="B85:B87"/>
    <mergeCell ref="A88:B89"/>
    <mergeCell ref="A1:H1"/>
    <mergeCell ref="A2:H2"/>
    <mergeCell ref="D44:G44"/>
    <mergeCell ref="C44:C45"/>
    <mergeCell ref="B4:B13"/>
    <mergeCell ref="C43:G43"/>
    <mergeCell ref="A31:A33"/>
    <mergeCell ref="B31:B33"/>
    <mergeCell ref="B22:B24"/>
    <mergeCell ref="A25:A27"/>
    <mergeCell ref="B25:B27"/>
    <mergeCell ref="A28:A30"/>
    <mergeCell ref="B28:B30"/>
    <mergeCell ref="A22:A24"/>
    <mergeCell ref="A34:A36"/>
    <mergeCell ref="B34:B36"/>
    <mergeCell ref="A50:H50"/>
    <mergeCell ref="A40:B41"/>
    <mergeCell ref="A37:A39"/>
    <mergeCell ref="B37:B39"/>
    <mergeCell ref="A52:A61"/>
    <mergeCell ref="B52:B61"/>
    <mergeCell ref="A79:A81"/>
    <mergeCell ref="B79:B81"/>
    <mergeCell ref="E13:H13"/>
    <mergeCell ref="B14:B21"/>
    <mergeCell ref="A14:A21"/>
    <mergeCell ref="A4:A13"/>
    <mergeCell ref="A70:A72"/>
    <mergeCell ref="B70:B72"/>
    <mergeCell ref="A73:A75"/>
    <mergeCell ref="B73:B75"/>
    <mergeCell ref="A76:A78"/>
    <mergeCell ref="B76:B78"/>
    <mergeCell ref="E61:H61"/>
    <mergeCell ref="A62:A69"/>
    <mergeCell ref="B62:B69"/>
    <mergeCell ref="A49:H49"/>
    <mergeCell ref="K1:Q1"/>
    <mergeCell ref="K2:Q2"/>
    <mergeCell ref="K4:K13"/>
    <mergeCell ref="L4:L13"/>
    <mergeCell ref="N13:Q13"/>
    <mergeCell ref="K14:K21"/>
    <mergeCell ref="L14:L21"/>
    <mergeCell ref="K22:K24"/>
    <mergeCell ref="L22:L24"/>
    <mergeCell ref="K25:K27"/>
    <mergeCell ref="L25:L27"/>
    <mergeCell ref="K28:K30"/>
    <mergeCell ref="L28:L30"/>
    <mergeCell ref="K31:K33"/>
    <mergeCell ref="L31:L33"/>
    <mergeCell ref="K34:K36"/>
    <mergeCell ref="L34:L36"/>
    <mergeCell ref="K37:K39"/>
    <mergeCell ref="L37:L39"/>
    <mergeCell ref="K40:L41"/>
    <mergeCell ref="M43:P43"/>
    <mergeCell ref="M44:M45"/>
    <mergeCell ref="N44:P44"/>
    <mergeCell ref="K49:Q49"/>
    <mergeCell ref="K50:Q50"/>
    <mergeCell ref="K52:K61"/>
    <mergeCell ref="L52:L61"/>
    <mergeCell ref="N61:Q61"/>
    <mergeCell ref="K62:K69"/>
    <mergeCell ref="L62:L69"/>
    <mergeCell ref="K70:K72"/>
    <mergeCell ref="L70:L72"/>
    <mergeCell ref="K73:K75"/>
    <mergeCell ref="L73:L75"/>
    <mergeCell ref="K76:K78"/>
    <mergeCell ref="L76:L78"/>
    <mergeCell ref="K79:K81"/>
    <mergeCell ref="L79:L81"/>
    <mergeCell ref="K82:K84"/>
    <mergeCell ref="L82:L84"/>
    <mergeCell ref="K85:K87"/>
    <mergeCell ref="L85:L87"/>
    <mergeCell ref="K88:L89"/>
    <mergeCell ref="M91:P91"/>
    <mergeCell ref="M92:M93"/>
    <mergeCell ref="N92:P92"/>
  </mergeCells>
  <pageMargins left="0.27559055118110237" right="0.27559055118110237" top="0.43307086614173229" bottom="0.31496062992125984" header="0.31496062992125984" footer="0.19685039370078741"/>
  <pageSetup paperSize="5" scale="95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amikom purwokerto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</dc:creator>
  <cp:lastModifiedBy>stmik</cp:lastModifiedBy>
  <cp:lastPrinted>2012-05-07T06:05:07Z</cp:lastPrinted>
  <dcterms:created xsi:type="dcterms:W3CDTF">2010-10-16T02:05:20Z</dcterms:created>
  <dcterms:modified xsi:type="dcterms:W3CDTF">2012-05-07T06:09:10Z</dcterms:modified>
</cp:coreProperties>
</file>