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e\OneDrive\Desktop\INSAID\01 Machine Learning\2. ML Intermediate\Module 6_ Time Series\"/>
    </mc:Choice>
  </mc:AlternateContent>
  <xr:revisionPtr revIDLastSave="676" documentId="8_{141C8623-07E3-4688-97B4-24AD8DEBE053}" xr6:coauthVersionLast="45" xr6:coauthVersionMax="45" xr10:uidLastSave="{43BBE4B0-EDB4-42DC-AC66-32AEB625FC84}"/>
  <bookViews>
    <workbookView xWindow="-120" yWindow="-120" windowWidth="29040" windowHeight="15840" activeTab="1" xr2:uid="{C1D5830F-E1FB-41DC-8C80-F37645FCF90D}"/>
  </bookViews>
  <sheets>
    <sheet name="Sheet1" sheetId="1" r:id="rId1"/>
    <sheet name="in class" sheetId="2" r:id="rId2"/>
  </sheets>
  <definedNames>
    <definedName name="solver_adj" localSheetId="1" hidden="1">'in class'!$F$2:$F$12</definedName>
    <definedName name="solver_adj" localSheetId="0" hidden="1">Sheet1!$F$2:$F$13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'in class'!$H$147</definedName>
    <definedName name="solver_lhs1" localSheetId="0" hidden="1">Sheet1!$H$147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'in class'!$H$147</definedName>
    <definedName name="solver_opt" localSheetId="0" hidden="1">Sheet1!$I$147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1</definedName>
    <definedName name="solver_rel1" localSheetId="0" hidden="1">1</definedName>
    <definedName name="solver_rhs1" localSheetId="1" hidden="1">0.0001</definedName>
    <definedName name="solver_rhs1" localSheetId="0" hidden="1">0.00001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  <c r="F27" i="2"/>
  <c r="G27" i="2" s="1"/>
  <c r="F15" i="2"/>
  <c r="G15" i="2" s="1"/>
  <c r="F14" i="2"/>
  <c r="G14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2" i="2"/>
  <c r="H13" i="2" l="1"/>
  <c r="H143" i="2"/>
  <c r="H127" i="2"/>
  <c r="I53" i="2"/>
  <c r="H53" i="2"/>
  <c r="H46" i="2"/>
  <c r="I46" i="2"/>
  <c r="H70" i="2"/>
  <c r="I70" i="2"/>
  <c r="H86" i="2"/>
  <c r="I86" i="2"/>
  <c r="H110" i="2"/>
  <c r="I110" i="2"/>
  <c r="H126" i="2"/>
  <c r="I126" i="2"/>
  <c r="H142" i="2"/>
  <c r="I142" i="2"/>
  <c r="H26" i="2"/>
  <c r="I26" i="2"/>
  <c r="I131" i="2"/>
  <c r="I115" i="2"/>
  <c r="I99" i="2"/>
  <c r="I83" i="2"/>
  <c r="I67" i="2"/>
  <c r="H47" i="2"/>
  <c r="H27" i="2"/>
  <c r="I28" i="2"/>
  <c r="H28" i="2"/>
  <c r="H35" i="2"/>
  <c r="I36" i="2"/>
  <c r="H36" i="2"/>
  <c r="I69" i="2"/>
  <c r="H67" i="2"/>
  <c r="H69" i="2"/>
  <c r="I29" i="2"/>
  <c r="H29" i="2"/>
  <c r="I37" i="2"/>
  <c r="H37" i="2"/>
  <c r="H54" i="2"/>
  <c r="I54" i="2"/>
  <c r="H62" i="2"/>
  <c r="I62" i="2"/>
  <c r="H78" i="2"/>
  <c r="I78" i="2"/>
  <c r="H94" i="2"/>
  <c r="I94" i="2"/>
  <c r="I102" i="2"/>
  <c r="H102" i="2"/>
  <c r="H118" i="2"/>
  <c r="I118" i="2"/>
  <c r="I134" i="2"/>
  <c r="H134" i="2"/>
  <c r="H30" i="2"/>
  <c r="I30" i="2"/>
  <c r="H38" i="2"/>
  <c r="I38" i="2"/>
  <c r="I144" i="2"/>
  <c r="I128" i="2"/>
  <c r="I112" i="2"/>
  <c r="I96" i="2"/>
  <c r="I80" i="2"/>
  <c r="I64" i="2"/>
  <c r="H39" i="2"/>
  <c r="I20" i="2"/>
  <c r="H111" i="2"/>
  <c r="H95" i="2"/>
  <c r="H79" i="2"/>
  <c r="H63" i="2"/>
  <c r="I35" i="2"/>
  <c r="I19" i="2"/>
  <c r="I57" i="2"/>
  <c r="H57" i="2"/>
  <c r="I73" i="2"/>
  <c r="H73" i="2"/>
  <c r="I97" i="2"/>
  <c r="H97" i="2"/>
  <c r="I113" i="2"/>
  <c r="H113" i="2"/>
  <c r="I129" i="2"/>
  <c r="H129" i="2"/>
  <c r="I137" i="2"/>
  <c r="H137" i="2"/>
  <c r="I145" i="2"/>
  <c r="H145" i="2"/>
  <c r="I140" i="2"/>
  <c r="I124" i="2"/>
  <c r="I108" i="2"/>
  <c r="I92" i="2"/>
  <c r="I76" i="2"/>
  <c r="I60" i="2"/>
  <c r="H31" i="2"/>
  <c r="I18" i="2"/>
  <c r="I48" i="2"/>
  <c r="H48" i="2"/>
  <c r="I32" i="2"/>
  <c r="H32" i="2"/>
  <c r="I49" i="2"/>
  <c r="H49" i="2"/>
  <c r="I65" i="2"/>
  <c r="H65" i="2"/>
  <c r="I89" i="2"/>
  <c r="H89" i="2"/>
  <c r="I121" i="2"/>
  <c r="H121" i="2"/>
  <c r="I42" i="2"/>
  <c r="H42" i="2"/>
  <c r="I50" i="2"/>
  <c r="H50" i="2"/>
  <c r="I58" i="2"/>
  <c r="H58" i="2"/>
  <c r="I66" i="2"/>
  <c r="H66" i="2"/>
  <c r="I74" i="2"/>
  <c r="H74" i="2"/>
  <c r="I82" i="2"/>
  <c r="H82" i="2"/>
  <c r="I90" i="2"/>
  <c r="H90" i="2"/>
  <c r="I98" i="2"/>
  <c r="H98" i="2"/>
  <c r="I106" i="2"/>
  <c r="H106" i="2"/>
  <c r="I114" i="2"/>
  <c r="H114" i="2"/>
  <c r="I122" i="2"/>
  <c r="H122" i="2"/>
  <c r="I130" i="2"/>
  <c r="H130" i="2"/>
  <c r="I138" i="2"/>
  <c r="H138" i="2"/>
  <c r="I139" i="2"/>
  <c r="I123" i="2"/>
  <c r="I107" i="2"/>
  <c r="I91" i="2"/>
  <c r="I75" i="2"/>
  <c r="I59" i="2"/>
  <c r="I27" i="2"/>
  <c r="I17" i="2"/>
  <c r="I40" i="2"/>
  <c r="H40" i="2"/>
  <c r="I41" i="2"/>
  <c r="H41" i="2"/>
  <c r="I105" i="2"/>
  <c r="H105" i="2"/>
  <c r="I34" i="2"/>
  <c r="H34" i="2"/>
  <c r="I43" i="2"/>
  <c r="H43" i="2"/>
  <c r="I51" i="2"/>
  <c r="H51" i="2"/>
  <c r="I136" i="2"/>
  <c r="I120" i="2"/>
  <c r="I104" i="2"/>
  <c r="I88" i="2"/>
  <c r="I72" i="2"/>
  <c r="I56" i="2"/>
  <c r="I24" i="2"/>
  <c r="I16" i="2"/>
  <c r="I81" i="2"/>
  <c r="H81" i="2"/>
  <c r="I33" i="2"/>
  <c r="H33" i="2"/>
  <c r="I44" i="2"/>
  <c r="H44" i="2"/>
  <c r="H135" i="2"/>
  <c r="H119" i="2"/>
  <c r="H103" i="2"/>
  <c r="H87" i="2"/>
  <c r="H71" i="2"/>
  <c r="H55" i="2"/>
  <c r="H23" i="2"/>
  <c r="H15" i="2"/>
  <c r="I45" i="2"/>
  <c r="H45" i="2"/>
  <c r="H59" i="2"/>
  <c r="I61" i="2"/>
  <c r="H61" i="2"/>
  <c r="H75" i="2"/>
  <c r="I77" i="2"/>
  <c r="H77" i="2"/>
  <c r="I85" i="2"/>
  <c r="H85" i="2"/>
  <c r="I93" i="2"/>
  <c r="H93" i="2"/>
  <c r="I101" i="2"/>
  <c r="H101" i="2"/>
  <c r="I109" i="2"/>
  <c r="H107" i="2"/>
  <c r="H109" i="2"/>
  <c r="H115" i="2"/>
  <c r="I117" i="2"/>
  <c r="H117" i="2"/>
  <c r="H123" i="2"/>
  <c r="I125" i="2"/>
  <c r="H125" i="2"/>
  <c r="H131" i="2"/>
  <c r="I133" i="2"/>
  <c r="H133" i="2"/>
  <c r="I141" i="2"/>
  <c r="H139" i="2"/>
  <c r="H141" i="2"/>
  <c r="I25" i="2"/>
  <c r="H25" i="2"/>
  <c r="I132" i="2"/>
  <c r="I116" i="2"/>
  <c r="I100" i="2"/>
  <c r="I84" i="2"/>
  <c r="I68" i="2"/>
  <c r="I52" i="2"/>
  <c r="H21" i="2"/>
  <c r="H14" i="2"/>
  <c r="H20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1" i="2"/>
  <c r="I23" i="2"/>
  <c r="I15" i="2"/>
  <c r="H140" i="2"/>
  <c r="H132" i="2"/>
  <c r="H124" i="2"/>
  <c r="H116" i="2"/>
  <c r="H108" i="2"/>
  <c r="H100" i="2"/>
  <c r="H92" i="2"/>
  <c r="H84" i="2"/>
  <c r="H76" i="2"/>
  <c r="H68" i="2"/>
  <c r="H60" i="2"/>
  <c r="H52" i="2"/>
  <c r="H19" i="2"/>
  <c r="I22" i="2"/>
  <c r="I14" i="2"/>
  <c r="H18" i="2"/>
  <c r="I21" i="2"/>
  <c r="H17" i="2"/>
  <c r="I13" i="2"/>
  <c r="H99" i="2"/>
  <c r="H91" i="2"/>
  <c r="H83" i="2"/>
  <c r="H24" i="2"/>
  <c r="H16" i="2"/>
  <c r="H144" i="2"/>
  <c r="H136" i="2"/>
  <c r="H128" i="2"/>
  <c r="H120" i="2"/>
  <c r="H112" i="2"/>
  <c r="H104" i="2"/>
  <c r="H96" i="2"/>
  <c r="H88" i="2"/>
  <c r="H80" i="2"/>
  <c r="H72" i="2"/>
  <c r="H64" i="2"/>
  <c r="H56" i="2"/>
  <c r="H22" i="2"/>
  <c r="G13" i="1"/>
  <c r="G3" i="1"/>
  <c r="G4" i="1"/>
  <c r="G5" i="1"/>
  <c r="G6" i="1"/>
  <c r="G7" i="1"/>
  <c r="G8" i="1"/>
  <c r="G9" i="1"/>
  <c r="G10" i="1"/>
  <c r="G11" i="1"/>
  <c r="G12" i="1"/>
  <c r="G2" i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H147" i="2" l="1"/>
  <c r="I147" i="2"/>
  <c r="I13" i="1"/>
  <c r="H26" i="1"/>
  <c r="I26" i="1"/>
  <c r="H34" i="1"/>
  <c r="I34" i="1"/>
  <c r="H42" i="1"/>
  <c r="I42" i="1"/>
  <c r="H50" i="1"/>
  <c r="I50" i="1"/>
  <c r="H58" i="1"/>
  <c r="I58" i="1"/>
  <c r="H66" i="1"/>
  <c r="I66" i="1"/>
  <c r="H74" i="1"/>
  <c r="I74" i="1"/>
  <c r="H82" i="1"/>
  <c r="I82" i="1"/>
  <c r="H90" i="1"/>
  <c r="I90" i="1"/>
  <c r="H98" i="1"/>
  <c r="I98" i="1"/>
  <c r="H106" i="1"/>
  <c r="I106" i="1"/>
  <c r="H114" i="1"/>
  <c r="I114" i="1"/>
  <c r="H122" i="1"/>
  <c r="I122" i="1"/>
  <c r="H130" i="1"/>
  <c r="I130" i="1"/>
  <c r="H138" i="1"/>
  <c r="I138" i="1"/>
  <c r="H126" i="1"/>
  <c r="H62" i="1"/>
  <c r="H20" i="1"/>
  <c r="I35" i="1"/>
  <c r="H35" i="1"/>
  <c r="I67" i="1"/>
  <c r="H67" i="1"/>
  <c r="I83" i="1"/>
  <c r="H83" i="1"/>
  <c r="I91" i="1"/>
  <c r="H91" i="1"/>
  <c r="I107" i="1"/>
  <c r="H107" i="1"/>
  <c r="I115" i="1"/>
  <c r="H115" i="1"/>
  <c r="I123" i="1"/>
  <c r="H123" i="1"/>
  <c r="I131" i="1"/>
  <c r="H131" i="1"/>
  <c r="I139" i="1"/>
  <c r="H139" i="1"/>
  <c r="H118" i="1"/>
  <c r="H54" i="1"/>
  <c r="I19" i="1"/>
  <c r="I59" i="1"/>
  <c r="H59" i="1"/>
  <c r="I75" i="1"/>
  <c r="H75" i="1"/>
  <c r="I99" i="1"/>
  <c r="H99" i="1"/>
  <c r="H28" i="1"/>
  <c r="I28" i="1"/>
  <c r="H36" i="1"/>
  <c r="I36" i="1"/>
  <c r="H44" i="1"/>
  <c r="I44" i="1"/>
  <c r="H52" i="1"/>
  <c r="I52" i="1"/>
  <c r="H60" i="1"/>
  <c r="I60" i="1"/>
  <c r="H68" i="1"/>
  <c r="I68" i="1"/>
  <c r="H76" i="1"/>
  <c r="I76" i="1"/>
  <c r="H84" i="1"/>
  <c r="I84" i="1"/>
  <c r="H92" i="1"/>
  <c r="I92" i="1"/>
  <c r="H100" i="1"/>
  <c r="I100" i="1"/>
  <c r="H108" i="1"/>
  <c r="I108" i="1"/>
  <c r="H116" i="1"/>
  <c r="I116" i="1"/>
  <c r="H124" i="1"/>
  <c r="I124" i="1"/>
  <c r="H132" i="1"/>
  <c r="I132" i="1"/>
  <c r="H140" i="1"/>
  <c r="I140" i="1"/>
  <c r="H110" i="1"/>
  <c r="H46" i="1"/>
  <c r="H18" i="1"/>
  <c r="I27" i="1"/>
  <c r="H27" i="1"/>
  <c r="H45" i="1"/>
  <c r="I45" i="1"/>
  <c r="H53" i="1"/>
  <c r="I53" i="1"/>
  <c r="H61" i="1"/>
  <c r="I61" i="1"/>
  <c r="H69" i="1"/>
  <c r="I69" i="1"/>
  <c r="H77" i="1"/>
  <c r="I77" i="1"/>
  <c r="H85" i="1"/>
  <c r="I85" i="1"/>
  <c r="H93" i="1"/>
  <c r="I93" i="1"/>
  <c r="H101" i="1"/>
  <c r="I101" i="1"/>
  <c r="H109" i="1"/>
  <c r="I109" i="1"/>
  <c r="H117" i="1"/>
  <c r="I117" i="1"/>
  <c r="H125" i="1"/>
  <c r="I125" i="1"/>
  <c r="H133" i="1"/>
  <c r="I133" i="1"/>
  <c r="H141" i="1"/>
  <c r="I141" i="1"/>
  <c r="H102" i="1"/>
  <c r="H38" i="1"/>
  <c r="H94" i="1"/>
  <c r="H30" i="1"/>
  <c r="H16" i="1"/>
  <c r="I43" i="1"/>
  <c r="H43" i="1"/>
  <c r="I47" i="1"/>
  <c r="H47" i="1"/>
  <c r="I71" i="1"/>
  <c r="H71" i="1"/>
  <c r="I95" i="1"/>
  <c r="H95" i="1"/>
  <c r="I103" i="1"/>
  <c r="H103" i="1"/>
  <c r="I119" i="1"/>
  <c r="H119" i="1"/>
  <c r="I127" i="1"/>
  <c r="H127" i="1"/>
  <c r="I135" i="1"/>
  <c r="H135" i="1"/>
  <c r="I143" i="1"/>
  <c r="H143" i="1"/>
  <c r="H86" i="1"/>
  <c r="I23" i="1"/>
  <c r="I15" i="1"/>
  <c r="I51" i="1"/>
  <c r="H51" i="1"/>
  <c r="H37" i="1"/>
  <c r="I37" i="1"/>
  <c r="I31" i="1"/>
  <c r="H31" i="1"/>
  <c r="I39" i="1"/>
  <c r="H39" i="1"/>
  <c r="I55" i="1"/>
  <c r="H55" i="1"/>
  <c r="I63" i="1"/>
  <c r="H63" i="1"/>
  <c r="I79" i="1"/>
  <c r="H79" i="1"/>
  <c r="I87" i="1"/>
  <c r="H87" i="1"/>
  <c r="I111" i="1"/>
  <c r="H111" i="1"/>
  <c r="H32" i="1"/>
  <c r="I32" i="1"/>
  <c r="H40" i="1"/>
  <c r="I40" i="1"/>
  <c r="H48" i="1"/>
  <c r="I48" i="1"/>
  <c r="H56" i="1"/>
  <c r="I56" i="1"/>
  <c r="H64" i="1"/>
  <c r="I64" i="1"/>
  <c r="H72" i="1"/>
  <c r="I72" i="1"/>
  <c r="H80" i="1"/>
  <c r="I80" i="1"/>
  <c r="H88" i="1"/>
  <c r="I88" i="1"/>
  <c r="H96" i="1"/>
  <c r="I96" i="1"/>
  <c r="H104" i="1"/>
  <c r="I104" i="1"/>
  <c r="H112" i="1"/>
  <c r="I112" i="1"/>
  <c r="H120" i="1"/>
  <c r="I120" i="1"/>
  <c r="H128" i="1"/>
  <c r="I128" i="1"/>
  <c r="H136" i="1"/>
  <c r="I136" i="1"/>
  <c r="H144" i="1"/>
  <c r="I144" i="1"/>
  <c r="H142" i="1"/>
  <c r="H78" i="1"/>
  <c r="I21" i="1"/>
  <c r="H14" i="1"/>
  <c r="H29" i="1"/>
  <c r="I29" i="1"/>
  <c r="H24" i="1"/>
  <c r="I24" i="1"/>
  <c r="H21" i="1"/>
  <c r="H25" i="1"/>
  <c r="I25" i="1"/>
  <c r="H33" i="1"/>
  <c r="I33" i="1"/>
  <c r="H41" i="1"/>
  <c r="I41" i="1"/>
  <c r="H49" i="1"/>
  <c r="I49" i="1"/>
  <c r="H57" i="1"/>
  <c r="I57" i="1"/>
  <c r="H65" i="1"/>
  <c r="I65" i="1"/>
  <c r="H73" i="1"/>
  <c r="I73" i="1"/>
  <c r="H81" i="1"/>
  <c r="I81" i="1"/>
  <c r="H89" i="1"/>
  <c r="I89" i="1"/>
  <c r="H97" i="1"/>
  <c r="I97" i="1"/>
  <c r="H105" i="1"/>
  <c r="I105" i="1"/>
  <c r="H113" i="1"/>
  <c r="I113" i="1"/>
  <c r="H121" i="1"/>
  <c r="I121" i="1"/>
  <c r="I129" i="1"/>
  <c r="H129" i="1"/>
  <c r="H137" i="1"/>
  <c r="I137" i="1"/>
  <c r="H145" i="1"/>
  <c r="I145" i="1"/>
  <c r="H134" i="1"/>
  <c r="H70" i="1"/>
  <c r="H23" i="1"/>
  <c r="H19" i="1"/>
  <c r="H15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8" i="1"/>
  <c r="I14" i="1"/>
  <c r="H13" i="1"/>
  <c r="H22" i="1"/>
  <c r="I17" i="1"/>
  <c r="H17" i="1"/>
  <c r="I20" i="1"/>
  <c r="I16" i="1"/>
  <c r="H147" i="1" l="1"/>
  <c r="I147" i="1"/>
</calcChain>
</file>

<file path=xl/sharedStrings.xml><?xml version="1.0" encoding="utf-8"?>
<sst xmlns="http://schemas.openxmlformats.org/spreadsheetml/2006/main" count="304" uniqueCount="157">
  <si>
    <t>Month</t>
  </si>
  <si>
    <t>#Passengers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</si>
  <si>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</si>
  <si>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</si>
  <si>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</si>
  <si>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</si>
  <si>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</si>
  <si>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</si>
  <si>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</si>
  <si>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</si>
  <si>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</si>
  <si>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</si>
  <si>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</si>
  <si>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</si>
  <si>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</si>
  <si>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</si>
  <si>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</si>
  <si>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</si>
  <si>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</si>
  <si>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</si>
  <si>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</si>
  <si>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</si>
  <si>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</si>
  <si>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</si>
  <si>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</si>
  <si>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</si>
  <si>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</si>
  <si>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</si>
  <si>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</si>
  <si>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</si>
  <si>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</si>
  <si>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</si>
  <si>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</si>
  <si>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</si>
  <si>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</si>
  <si>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</si>
  <si>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</si>
  <si>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</si>
  <si>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</si>
  <si>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</si>
  <si>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</si>
  <si>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</si>
  <si>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</si>
  <si>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</si>
  <si>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</si>
  <si>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</si>
  <si>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</si>
  <si>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</si>
  <si>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</si>
  <si>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</si>
  <si>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</si>
  <si>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</si>
  <si>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</si>
  <si>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</si>
  <si>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</si>
  <si>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</si>
  <si>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</si>
  <si>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</si>
  <si>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</si>
  <si>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</si>
  <si>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</si>
  <si>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</si>
  <si>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</si>
  <si>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</si>
  <si>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</si>
  <si>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</si>
  <si>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</si>
  <si>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</si>
  <si>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</si>
  <si>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</si>
  <si>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</si>
  <si>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</si>
  <si>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</si>
  <si>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</si>
  <si>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</si>
  <si>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</si>
  <si>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</si>
  <si>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</si>
  <si>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</si>
  <si>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</si>
  <si>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</si>
  <si>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</si>
  <si>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</si>
  <si>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</si>
  <si>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</si>
  <si>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</si>
  <si>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</si>
  <si>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</si>
  <si>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</si>
  <si>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</si>
  <si>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</si>
  <si>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</si>
  <si>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</si>
  <si>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</si>
  <si>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</si>
  <si>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</si>
  <si>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</si>
  <si>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</si>
  <si>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</si>
  <si>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</si>
  <si>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</si>
  <si>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</si>
  <si>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</si>
  <si>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</si>
  <si>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</si>
  <si>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</si>
  <si>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</si>
  <si>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</si>
  <si>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</si>
  <si>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</si>
  <si>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</si>
  <si>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</si>
  <si>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</si>
  <si>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</si>
  <si>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</si>
  <si>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</si>
  <si>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</si>
  <si>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</si>
  <si>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</si>
  <si>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</si>
  <si>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</si>
  <si>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</si>
  <si>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</si>
  <si>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</si>
  <si>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</si>
  <si>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</si>
  <si>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</si>
  <si>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</si>
  <si>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</si>
  <si>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</si>
  <si>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</si>
  <si>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</si>
  <si>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</si>
  <si>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</si>
  <si>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</si>
  <si>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</si>
  <si>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</si>
  <si>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</si>
  <si>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</si>
  <si>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</si>
  <si>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</si>
  <si>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</si>
  <si>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</si>
  <si>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</si>
  <si>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</si>
  <si>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</si>
  <si>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Trend</t>
  </si>
  <si>
    <t>Seasonality</t>
  </si>
  <si>
    <t>Seasonality+Residual</t>
  </si>
  <si>
    <t>Residual</t>
  </si>
  <si>
    <t>Moving average</t>
  </si>
  <si>
    <t>moving standard deviation</t>
  </si>
  <si>
    <t>Seasonal +Irrr</t>
  </si>
  <si>
    <t>Seasonal</t>
  </si>
  <si>
    <t>Irregular</t>
  </si>
  <si>
    <t>moving avg</t>
  </si>
  <si>
    <t>moving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</si>
</sst>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layout>
                <c:manualLayout>
                  <c:x val="-0.11544011544011537"/>
                  <c:y val="0.121379327921705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60-4CA8-8CD5-DC021A991FC6}"/>
                </c:ext>
              </c:extLst>
            </c:dLbl>
            <c:dLbl>
              <c:idx val="106"/>
              <c:layout>
                <c:manualLayout>
                  <c:x val="2.3088023088022946E-2"/>
                  <c:y val="8.09195519478037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60-4CA8-8CD5-DC021A991FC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dispRSqr val="0"/>
            <c:dispEq val="1"/>
            <c:trendlineLbl>
              <c:layout>
                <c:manualLayout>
                  <c:x val="-5.6550902151723792E-4"/>
                  <c:y val="0.31193328799830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Sheet1!$C$2:$C$145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0-4CA8-8CD5-DC021A99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54832"/>
        <c:axId val="904768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exp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Sheet1!$D$2:$D$145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124.41797958142782</c:v>
                      </c:pt>
                      <c:pt idx="1">
                        <c:v>125.66840106449578</c:v>
                      </c:pt>
                      <c:pt idx="2">
                        <c:v>126.93138949239422</c:v>
                      </c:pt>
                      <c:pt idx="3">
                        <c:v>128.20707116501839</c:v>
                      </c:pt>
                      <c:pt idx="4">
                        <c:v>129.49557365159865</c:v>
                      </c:pt>
                      <c:pt idx="5">
                        <c:v>130.79702580345742</c:v>
                      </c:pt>
                      <c:pt idx="6">
                        <c:v>132.11155776689441</c:v>
                      </c:pt>
                      <c:pt idx="7">
                        <c:v>133.43930099620141</c:v>
                      </c:pt>
                      <c:pt idx="8">
                        <c:v>134.78038826680782</c:v>
                      </c:pt>
                      <c:pt idx="9">
                        <c:v>136.13495368855828</c:v>
                      </c:pt>
                      <c:pt idx="10">
                        <c:v>137.50313271912378</c:v>
                      </c:pt>
                      <c:pt idx="11">
                        <c:v>138.88506217754752</c:v>
                      </c:pt>
                      <c:pt idx="12">
                        <c:v>140.28088025792692</c:v>
                      </c:pt>
                      <c:pt idx="13">
                        <c:v>141.69072654323327</c:v>
                      </c:pt>
                      <c:pt idx="14">
                        <c:v>143.11474201926993</c:v>
                      </c:pt>
                      <c:pt idx="15">
                        <c:v>144.5530690887712</c:v>
                      </c:pt>
                      <c:pt idx="16">
                        <c:v>146.00585158564263</c:v>
                      </c:pt>
                      <c:pt idx="17">
                        <c:v>147.47323478934459</c:v>
                      </c:pt>
                      <c:pt idx="18">
                        <c:v>148.95536543942023</c:v>
                      </c:pt>
                      <c:pt idx="19">
                        <c:v>150.45239175016974</c:v>
                      </c:pt>
                      <c:pt idx="20">
                        <c:v>151.96446342547162</c:v>
                      </c:pt>
                      <c:pt idx="21">
                        <c:v>153.49173167375358</c:v>
                      </c:pt>
                      <c:pt idx="22">
                        <c:v>155.03434922311308</c:v>
                      </c:pt>
                      <c:pt idx="23">
                        <c:v>156.59247033659065</c:v>
                      </c:pt>
                      <c:pt idx="24">
                        <c:v>158.166250827596</c:v>
                      </c:pt>
                      <c:pt idx="25">
                        <c:v>159.75584807548978</c:v>
                      </c:pt>
                      <c:pt idx="26">
                        <c:v>161.36142104132142</c:v>
                      </c:pt>
                      <c:pt idx="27">
                        <c:v>162.98313028372547</c:v>
                      </c:pt>
                      <c:pt idx="28">
                        <c:v>164.62113797497767</c:v>
                      </c:pt>
                      <c:pt idx="29">
                        <c:v>166.27560791721208</c:v>
                      </c:pt>
                      <c:pt idx="30">
                        <c:v>167.94670555880168</c:v>
                      </c:pt>
                      <c:pt idx="31">
                        <c:v>169.6345980109032</c:v>
                      </c:pt>
                      <c:pt idx="32">
                        <c:v>171.33945406416845</c:v>
                      </c:pt>
                      <c:pt idx="33">
                        <c:v>173.0614442056235</c:v>
                      </c:pt>
                      <c:pt idx="34">
                        <c:v>174.80074063571746</c:v>
                      </c:pt>
                      <c:pt idx="35">
                        <c:v>176.5575172855427</c:v>
                      </c:pt>
                      <c:pt idx="36">
                        <c:v>178.33194983422834</c:v>
                      </c:pt>
                      <c:pt idx="37">
                        <c:v>180.12421572650777</c:v>
                      </c:pt>
                      <c:pt idx="38">
                        <c:v>181.93449419046394</c:v>
                      </c:pt>
                      <c:pt idx="39">
                        <c:v>183.76296625545169</c:v>
                      </c:pt>
                      <c:pt idx="40">
                        <c:v>185.60981477020133</c:v>
                      </c:pt>
                      <c:pt idx="41">
                        <c:v>187.47522442110329</c:v>
                      </c:pt>
                      <c:pt idx="42">
                        <c:v>189.35938175067733</c:v>
                      </c:pt>
                      <c:pt idx="43">
                        <c:v>191.26247517622639</c:v>
                      </c:pt>
                      <c:pt idx="44">
                        <c:v>193.18469500867903</c:v>
                      </c:pt>
                      <c:pt idx="45">
                        <c:v>195.12623347162028</c:v>
                      </c:pt>
                      <c:pt idx="46">
                        <c:v>197.08728472051445</c:v>
                      </c:pt>
                      <c:pt idx="47">
                        <c:v>199.06804486212062</c:v>
                      </c:pt>
                      <c:pt idx="48">
                        <c:v>201.06871197410359</c:v>
                      </c:pt>
                      <c:pt idx="49">
                        <c:v>203.08948612484181</c:v>
                      </c:pt>
                      <c:pt idx="50">
                        <c:v>205.13056939343429</c:v>
                      </c:pt>
                      <c:pt idx="51">
                        <c:v>207.19216588990884</c:v>
                      </c:pt>
                      <c:pt idx="52">
                        <c:v>209.27448177563306</c:v>
                      </c:pt>
                      <c:pt idx="53">
                        <c:v>211.37772528393089</c:v>
                      </c:pt>
                      <c:pt idx="54">
                        <c:v>213.50210674090576</c:v>
                      </c:pt>
                      <c:pt idx="55">
                        <c:v>215.64783858647377</c:v>
                      </c:pt>
                      <c:pt idx="56">
                        <c:v>217.81513539560751</c:v>
                      </c:pt>
                      <c:pt idx="57">
                        <c:v>220.00421389979405</c:v>
                      </c:pt>
                      <c:pt idx="58">
                        <c:v>222.21529300870802</c:v>
                      </c:pt>
                      <c:pt idx="59">
                        <c:v>224.44859383210289</c:v>
                      </c:pt>
                      <c:pt idx="60">
                        <c:v>226.70433970192212</c:v>
                      </c:pt>
                      <c:pt idx="61">
                        <c:v>228.98275619463243</c:v>
                      </c:pt>
                      <c:pt idx="62">
                        <c:v>231.28407115378181</c:v>
                      </c:pt>
                      <c:pt idx="63">
                        <c:v>233.60851471278394</c:v>
                      </c:pt>
                      <c:pt idx="64">
                        <c:v>235.95631931793176</c:v>
                      </c:pt>
                      <c:pt idx="65">
                        <c:v>238.32771975164226</c:v>
                      </c:pt>
                      <c:pt idx="66">
                        <c:v>240.72295315593504</c:v>
                      </c:pt>
                      <c:pt idx="67">
                        <c:v>243.14225905614657</c:v>
                      </c:pt>
                      <c:pt idx="68">
                        <c:v>245.5858793848829</c:v>
                      </c:pt>
                      <c:pt idx="69">
                        <c:v>248.05405850621332</c:v>
                      </c:pt>
                      <c:pt idx="70">
                        <c:v>250.54704324010675</c:v>
                      </c:pt>
                      <c:pt idx="71">
                        <c:v>253.0650828871141</c:v>
                      </c:pt>
                      <c:pt idx="72">
                        <c:v>255.6084292532984</c:v>
                      </c:pt>
                      <c:pt idx="73">
                        <c:v>258.1773366754158</c:v>
                      </c:pt>
                      <c:pt idx="74">
                        <c:v>260.77206204634928</c:v>
                      </c:pt>
                      <c:pt idx="75">
                        <c:v>263.3928648407981</c:v>
                      </c:pt>
                      <c:pt idx="76">
                        <c:v>266.04000714122589</c:v>
                      </c:pt>
                      <c:pt idx="77">
                        <c:v>268.71375366406841</c:v>
                      </c:pt>
                      <c:pt idx="78">
                        <c:v>271.41437178620635</c:v>
                      </c:pt>
                      <c:pt idx="79">
                        <c:v>274.14213157170218</c:v>
                      </c:pt>
                      <c:pt idx="80">
                        <c:v>276.89730579880779</c:v>
                      </c:pt>
                      <c:pt idx="81">
                        <c:v>279.68016998724181</c:v>
                      </c:pt>
                      <c:pt idx="82">
                        <c:v>282.49100242574207</c:v>
                      </c:pt>
                      <c:pt idx="83">
                        <c:v>285.33008419989488</c:v>
                      </c:pt>
                      <c:pt idx="84">
                        <c:v>288.19769922024358</c:v>
                      </c:pt>
                      <c:pt idx="85">
                        <c:v>291.09413425067982</c:v>
                      </c:pt>
                      <c:pt idx="86">
                        <c:v>294.01967893712037</c:v>
                      </c:pt>
                      <c:pt idx="87">
                        <c:v>296.97462583647189</c:v>
                      </c:pt>
                      <c:pt idx="88">
                        <c:v>299.95927044588672</c:v>
                      </c:pt>
                      <c:pt idx="89">
                        <c:v>302.97391123231307</c:v>
                      </c:pt>
                      <c:pt idx="90">
                        <c:v>306.01884966234172</c:v>
                      </c:pt>
                      <c:pt idx="91">
                        <c:v>309.09439023235319</c:v>
                      </c:pt>
                      <c:pt idx="92">
                        <c:v>312.20084049896741</c:v>
                      </c:pt>
                      <c:pt idx="93">
                        <c:v>315.3385111097997</c:v>
                      </c:pt>
                      <c:pt idx="94">
                        <c:v>318.50771583452598</c:v>
                      </c:pt>
                      <c:pt idx="95">
                        <c:v>321.70877159625968</c:v>
                      </c:pt>
                      <c:pt idx="96">
                        <c:v>324.94199850324452</c:v>
                      </c:pt>
                      <c:pt idx="97">
                        <c:v>328.20771988086557</c:v>
                      </c:pt>
                      <c:pt idx="98">
                        <c:v>331.50626230398211</c:v>
                      </c:pt>
                      <c:pt idx="99">
                        <c:v>334.83795562958517</c:v>
                      </c:pt>
                      <c:pt idx="100">
                        <c:v>338.20313302978377</c:v>
                      </c:pt>
                      <c:pt idx="101">
                        <c:v>341.60213102512222</c:v>
                      </c:pt>
                      <c:pt idx="102">
                        <c:v>345.03528951823256</c:v>
                      </c:pt>
                      <c:pt idx="103">
                        <c:v>348.50295182782514</c:v>
                      </c:pt>
                      <c:pt idx="104">
                        <c:v>352.00546472302057</c:v>
                      </c:pt>
                      <c:pt idx="105">
                        <c:v>355.54317845802717</c:v>
                      </c:pt>
                      <c:pt idx="106">
                        <c:v>359.11644680716648</c:v>
                      </c:pt>
                      <c:pt idx="107">
                        <c:v>362.7256271002513</c:v>
                      </c:pt>
                      <c:pt idx="108">
                        <c:v>366.37108025831844</c:v>
                      </c:pt>
                      <c:pt idx="109">
                        <c:v>370.05317082972169</c:v>
                      </c:pt>
                      <c:pt idx="110">
                        <c:v>373.77226702658658</c:v>
                      </c:pt>
                      <c:pt idx="111">
                        <c:v>377.52874076163204</c:v>
                      </c:pt>
                      <c:pt idx="112">
                        <c:v>381.32296768536202</c:v>
                      </c:pt>
                      <c:pt idx="113">
                        <c:v>385.15532722363076</c:v>
                      </c:pt>
                      <c:pt idx="114">
                        <c:v>389.02620261558565</c:v>
                      </c:pt>
                      <c:pt idx="115">
                        <c:v>392.93598095199161</c:v>
                      </c:pt>
                      <c:pt idx="116">
                        <c:v>396.88505321394058</c:v>
                      </c:pt>
                      <c:pt idx="117">
                        <c:v>400.87381431194967</c:v>
                      </c:pt>
                      <c:pt idx="118">
                        <c:v>404.90266312545248</c:v>
                      </c:pt>
                      <c:pt idx="119">
                        <c:v>408.9720025426879</c:v>
                      </c:pt>
                      <c:pt idx="120">
                        <c:v>413.08223950098875</c:v>
                      </c:pt>
                      <c:pt idx="121">
                        <c:v>417.23378502747602</c:v>
                      </c:pt>
                      <c:pt idx="122">
                        <c:v>421.427054280162</c:v>
                      </c:pt>
                      <c:pt idx="123">
                        <c:v>425.66246658946642</c:v>
                      </c:pt>
                      <c:pt idx="124">
                        <c:v>429.94044550014968</c:v>
                      </c:pt>
                      <c:pt idx="125">
                        <c:v>434.26141881366783</c:v>
                      </c:pt>
                      <c:pt idx="126">
                        <c:v>438.62581863095306</c:v>
                      </c:pt>
                      <c:pt idx="127">
                        <c:v>443.03408139562413</c:v>
                      </c:pt>
                      <c:pt idx="128">
                        <c:v>447.48664793763106</c:v>
                      </c:pt>
                      <c:pt idx="129">
                        <c:v>451.98396351733857</c:v>
                      </c:pt>
                      <c:pt idx="130">
                        <c:v>456.52647787005236</c:v>
                      </c:pt>
                      <c:pt idx="131">
                        <c:v>461.11464525099308</c:v>
                      </c:pt>
                      <c:pt idx="132">
                        <c:v>465.74892448072245</c:v>
                      </c:pt>
                      <c:pt idx="133">
                        <c:v>470.42977899102533</c:v>
                      </c:pt>
                      <c:pt idx="134">
                        <c:v>475.15767687125333</c:v>
                      </c:pt>
                      <c:pt idx="135">
                        <c:v>479.93309091513458</c:v>
                      </c:pt>
                      <c:pt idx="136">
                        <c:v>484.75649866805293</c:v>
                      </c:pt>
                      <c:pt idx="137">
                        <c:v>489.62838247480317</c:v>
                      </c:pt>
                      <c:pt idx="138">
                        <c:v>494.54922952782584</c:v>
                      </c:pt>
                      <c:pt idx="139">
                        <c:v>499.51953191592713</c:v>
                      </c:pt>
                      <c:pt idx="140">
                        <c:v>504.53978667348747</c:v>
                      </c:pt>
                      <c:pt idx="141">
                        <c:v>509.61049583016649</c:v>
                      </c:pt>
                      <c:pt idx="142">
                        <c:v>514.73216646110552</c:v>
                      </c:pt>
                      <c:pt idx="143">
                        <c:v>519.90531073763532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060-4CA8-8CD5-DC021A991FC6}"/>
                  </c:ext>
                </c:extLst>
              </c15:ser>
            </c15:filteredLineSeries>
          </c:ext>
        </c:extLst>
      </c:lineChart>
      <c:dateAx>
        <c:axId val="9036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68496"/>
        <c:crosses val="autoZero"/>
        <c:auto val="0"/>
        <c:lblOffset val="100"/>
        <c:baseTimeUnit val="days"/>
      </c:dateAx>
      <c:valAx>
        <c:axId val="9047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30931834096554E-2"/>
          <c:y val="0.17171296296296296"/>
          <c:w val="0.94589357232457272"/>
          <c:h val="0.787198527267424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Sheet1!$E$2:$E$145</c:f>
              <c:numCache>
                <c:formatCode>General</c:formatCode>
                <c:ptCount val="144"/>
                <c:pt idx="0">
                  <c:v>-12.417979581427815</c:v>
                </c:pt>
                <c:pt idx="1">
                  <c:v>-7.6684010644957823</c:v>
                </c:pt>
                <c:pt idx="2">
                  <c:v>5.0686105076057828</c:v>
                </c:pt>
                <c:pt idx="3">
                  <c:v>0.79292883498160904</c:v>
                </c:pt>
                <c:pt idx="4">
                  <c:v>-8.4955736515986473</c:v>
                </c:pt>
                <c:pt idx="5">
                  <c:v>4.2029741965425842</c:v>
                </c:pt>
                <c:pt idx="6">
                  <c:v>15.888442233105593</c:v>
                </c:pt>
                <c:pt idx="7">
                  <c:v>14.56069900379859</c:v>
                </c:pt>
                <c:pt idx="8">
                  <c:v>1.2196117331921812</c:v>
                </c:pt>
                <c:pt idx="9">
                  <c:v>-17.134953688558284</c:v>
                </c:pt>
                <c:pt idx="10">
                  <c:v>-33.503132719123784</c:v>
                </c:pt>
                <c:pt idx="11">
                  <c:v>-20.885062177547525</c:v>
                </c:pt>
                <c:pt idx="12">
                  <c:v>-25.280880257926924</c:v>
                </c:pt>
                <c:pt idx="13">
                  <c:v>-15.690726543233268</c:v>
                </c:pt>
                <c:pt idx="14">
                  <c:v>-2.1147420192699258</c:v>
                </c:pt>
                <c:pt idx="15">
                  <c:v>-9.5530690887711955</c:v>
                </c:pt>
                <c:pt idx="16">
                  <c:v>-21.005851585642631</c:v>
                </c:pt>
                <c:pt idx="17">
                  <c:v>1.5267652106554124</c:v>
                </c:pt>
                <c:pt idx="18">
                  <c:v>21.044634560579766</c:v>
                </c:pt>
                <c:pt idx="19">
                  <c:v>19.547608249830262</c:v>
                </c:pt>
                <c:pt idx="20">
                  <c:v>6.0355365745283791</c:v>
                </c:pt>
                <c:pt idx="21">
                  <c:v>-20.491731673753577</c:v>
                </c:pt>
                <c:pt idx="22">
                  <c:v>-41.034349223113082</c:v>
                </c:pt>
                <c:pt idx="23">
                  <c:v>-16.592470336590651</c:v>
                </c:pt>
                <c:pt idx="24">
                  <c:v>-13.166250827596002</c:v>
                </c:pt>
                <c:pt idx="25">
                  <c:v>-9.7558480754897801</c:v>
                </c:pt>
                <c:pt idx="26">
                  <c:v>16.638578958678579</c:v>
                </c:pt>
                <c:pt idx="27">
                  <c:v>1.6869716274527491E-2</c:v>
                </c:pt>
                <c:pt idx="28">
                  <c:v>7.3788620250223289</c:v>
                </c:pt>
                <c:pt idx="29">
                  <c:v>11.724392082787915</c:v>
                </c:pt>
                <c:pt idx="30">
                  <c:v>31.053294441198318</c:v>
                </c:pt>
                <c:pt idx="31">
                  <c:v>29.365401989096796</c:v>
                </c:pt>
                <c:pt idx="32">
                  <c:v>12.66054593583155</c:v>
                </c:pt>
                <c:pt idx="33">
                  <c:v>-11.061444205623502</c:v>
                </c:pt>
                <c:pt idx="34">
                  <c:v>-28.80074063571746</c:v>
                </c:pt>
                <c:pt idx="35">
                  <c:v>-10.557517285542701</c:v>
                </c:pt>
                <c:pt idx="36">
                  <c:v>-7.3319498342283396</c:v>
                </c:pt>
                <c:pt idx="37">
                  <c:v>-0.1242157265077708</c:v>
                </c:pt>
                <c:pt idx="38">
                  <c:v>11.065505809536063</c:v>
                </c:pt>
                <c:pt idx="39">
                  <c:v>-2.7629662554516869</c:v>
                </c:pt>
                <c:pt idx="40">
                  <c:v>-2.609814770201325</c:v>
                </c:pt>
                <c:pt idx="41">
                  <c:v>30.524775578896708</c:v>
                </c:pt>
                <c:pt idx="42">
                  <c:v>40.640618249322671</c:v>
                </c:pt>
                <c:pt idx="43">
                  <c:v>50.737524823773612</c:v>
                </c:pt>
                <c:pt idx="44">
                  <c:v>15.815304991320971</c:v>
                </c:pt>
                <c:pt idx="45">
                  <c:v>-4.1262334716202815</c:v>
                </c:pt>
                <c:pt idx="46">
                  <c:v>-25.087284720514447</c:v>
                </c:pt>
                <c:pt idx="47">
                  <c:v>-5.0680448621206153</c:v>
                </c:pt>
                <c:pt idx="48">
                  <c:v>-5.0687119741035929</c:v>
                </c:pt>
                <c:pt idx="49">
                  <c:v>-7.0894861248418124</c:v>
                </c:pt>
                <c:pt idx="50">
                  <c:v>30.869430606565714</c:v>
                </c:pt>
                <c:pt idx="51">
                  <c:v>27.807834110091164</c:v>
                </c:pt>
                <c:pt idx="52">
                  <c:v>19.725518224366937</c:v>
                </c:pt>
                <c:pt idx="53">
                  <c:v>31.622274716069114</c:v>
                </c:pt>
                <c:pt idx="54">
                  <c:v>50.497893259094241</c:v>
                </c:pt>
                <c:pt idx="55">
                  <c:v>56.352161413526233</c:v>
                </c:pt>
                <c:pt idx="56">
                  <c:v>19.184864604392487</c:v>
                </c:pt>
                <c:pt idx="57">
                  <c:v>-9.0042138997940526</c:v>
                </c:pt>
                <c:pt idx="58">
                  <c:v>-42.215293008708016</c:v>
                </c:pt>
                <c:pt idx="59">
                  <c:v>-23.448593832102887</c:v>
                </c:pt>
                <c:pt idx="60">
                  <c:v>-22.704339701922123</c:v>
                </c:pt>
                <c:pt idx="61">
                  <c:v>-40.982756194632429</c:v>
                </c:pt>
                <c:pt idx="62">
                  <c:v>3.7159288462181905</c:v>
                </c:pt>
                <c:pt idx="63">
                  <c:v>-6.6085147127839434</c:v>
                </c:pt>
                <c:pt idx="64">
                  <c:v>-1.956319317931758</c:v>
                </c:pt>
                <c:pt idx="65">
                  <c:v>25.672280248357737</c:v>
                </c:pt>
                <c:pt idx="66">
                  <c:v>61.277046844064955</c:v>
                </c:pt>
                <c:pt idx="67">
                  <c:v>49.857740943853429</c:v>
                </c:pt>
                <c:pt idx="68">
                  <c:v>13.414120615117099</c:v>
                </c:pt>
                <c:pt idx="69">
                  <c:v>-19.054058506213323</c:v>
                </c:pt>
                <c:pt idx="70">
                  <c:v>-47.547043240106746</c:v>
                </c:pt>
                <c:pt idx="71">
                  <c:v>-24.065082887114102</c:v>
                </c:pt>
                <c:pt idx="72">
                  <c:v>-13.608429253298397</c:v>
                </c:pt>
                <c:pt idx="73">
                  <c:v>-25.177336675415802</c:v>
                </c:pt>
                <c:pt idx="74">
                  <c:v>6.2279379536507236</c:v>
                </c:pt>
                <c:pt idx="75">
                  <c:v>5.6071351592019028</c:v>
                </c:pt>
                <c:pt idx="76">
                  <c:v>3.9599928587741147</c:v>
                </c:pt>
                <c:pt idx="77">
                  <c:v>46.286246335931594</c:v>
                </c:pt>
                <c:pt idx="78">
                  <c:v>92.585628213793655</c:v>
                </c:pt>
                <c:pt idx="79">
                  <c:v>72.85786842829782</c:v>
                </c:pt>
                <c:pt idx="80">
                  <c:v>35.102694201192207</c:v>
                </c:pt>
                <c:pt idx="81">
                  <c:v>-5.6801699872418112</c:v>
                </c:pt>
                <c:pt idx="82">
                  <c:v>-45.491002425742067</c:v>
                </c:pt>
                <c:pt idx="83">
                  <c:v>-7.330084199894884</c:v>
                </c:pt>
                <c:pt idx="84">
                  <c:v>-4.1976992202435781</c:v>
                </c:pt>
                <c:pt idx="85">
                  <c:v>-14.094134250679815</c:v>
                </c:pt>
                <c:pt idx="86">
                  <c:v>22.980321062879625</c:v>
                </c:pt>
                <c:pt idx="87">
                  <c:v>16.025374163528113</c:v>
                </c:pt>
                <c:pt idx="88">
                  <c:v>18.040729554113284</c:v>
                </c:pt>
                <c:pt idx="89">
                  <c:v>71.026088767686929</c:v>
                </c:pt>
                <c:pt idx="90">
                  <c:v>106.98115033765828</c:v>
                </c:pt>
                <c:pt idx="91">
                  <c:v>95.905609767646808</c:v>
                </c:pt>
                <c:pt idx="92">
                  <c:v>42.799159501032591</c:v>
                </c:pt>
                <c:pt idx="93">
                  <c:v>-9.3385111097996969</c:v>
                </c:pt>
                <c:pt idx="94">
                  <c:v>-47.507715834525982</c:v>
                </c:pt>
                <c:pt idx="95">
                  <c:v>-15.70877159625968</c:v>
                </c:pt>
                <c:pt idx="96">
                  <c:v>-9.9419985032445197</c:v>
                </c:pt>
                <c:pt idx="97">
                  <c:v>-27.207719880865568</c:v>
                </c:pt>
                <c:pt idx="98">
                  <c:v>24.493737696017888</c:v>
                </c:pt>
                <c:pt idx="99">
                  <c:v>13.162044370414833</c:v>
                </c:pt>
                <c:pt idx="100">
                  <c:v>16.796866970216229</c:v>
                </c:pt>
                <c:pt idx="101">
                  <c:v>80.397868974877781</c:v>
                </c:pt>
                <c:pt idx="102">
                  <c:v>119.96471048176744</c:v>
                </c:pt>
                <c:pt idx="103">
                  <c:v>118.49704817217486</c:v>
                </c:pt>
                <c:pt idx="104">
                  <c:v>51.994535276979434</c:v>
                </c:pt>
                <c:pt idx="105">
                  <c:v>-8.543178458027171</c:v>
                </c:pt>
                <c:pt idx="106">
                  <c:v>-54.116446807166483</c:v>
                </c:pt>
                <c:pt idx="107">
                  <c:v>-26.725627100251302</c:v>
                </c:pt>
                <c:pt idx="108">
                  <c:v>-26.371080258318443</c:v>
                </c:pt>
                <c:pt idx="109">
                  <c:v>-52.053170829721694</c:v>
                </c:pt>
                <c:pt idx="110">
                  <c:v>-11.772267026586576</c:v>
                </c:pt>
                <c:pt idx="111">
                  <c:v>-29.528740761632037</c:v>
                </c:pt>
                <c:pt idx="112">
                  <c:v>-18.322967685362016</c:v>
                </c:pt>
                <c:pt idx="113">
                  <c:v>49.844672776369237</c:v>
                </c:pt>
                <c:pt idx="114">
                  <c:v>101.97379738441435</c:v>
                </c:pt>
                <c:pt idx="115">
                  <c:v>112.06401904800839</c:v>
                </c:pt>
                <c:pt idx="116">
                  <c:v>7.11494678605942</c:v>
                </c:pt>
                <c:pt idx="117">
                  <c:v>-41.873814311949673</c:v>
                </c:pt>
                <c:pt idx="118">
                  <c:v>-94.902663125452477</c:v>
                </c:pt>
                <c:pt idx="119">
                  <c:v>-71.972002542687903</c:v>
                </c:pt>
                <c:pt idx="120">
                  <c:v>-53.082239500988749</c:v>
                </c:pt>
                <c:pt idx="121">
                  <c:v>-75.233785027476017</c:v>
                </c:pt>
                <c:pt idx="122">
                  <c:v>-15.427054280161997</c:v>
                </c:pt>
                <c:pt idx="123">
                  <c:v>-29.662466589466419</c:v>
                </c:pt>
                <c:pt idx="124">
                  <c:v>-9.9404455001496785</c:v>
                </c:pt>
                <c:pt idx="125">
                  <c:v>37.738581186332169</c:v>
                </c:pt>
                <c:pt idx="126">
                  <c:v>109.37418136904694</c:v>
                </c:pt>
                <c:pt idx="127">
                  <c:v>115.96591860437587</c:v>
                </c:pt>
                <c:pt idx="128">
                  <c:v>15.513352062368938</c:v>
                </c:pt>
                <c:pt idx="129">
                  <c:v>-44.983963517338566</c:v>
                </c:pt>
                <c:pt idx="130">
                  <c:v>-94.526477870052361</c:v>
                </c:pt>
                <c:pt idx="131">
                  <c:v>-56.114645250993078</c:v>
                </c:pt>
                <c:pt idx="132">
                  <c:v>-48.748924480722451</c:v>
                </c:pt>
                <c:pt idx="133">
                  <c:v>-79.42977899102533</c:v>
                </c:pt>
                <c:pt idx="134">
                  <c:v>-56.157676871253329</c:v>
                </c:pt>
                <c:pt idx="135">
                  <c:v>-18.933090915134585</c:v>
                </c:pt>
                <c:pt idx="136">
                  <c:v>-12.756498668052927</c:v>
                </c:pt>
                <c:pt idx="137">
                  <c:v>45.371617525196825</c:v>
                </c:pt>
                <c:pt idx="138">
                  <c:v>127.45077047217416</c:v>
                </c:pt>
                <c:pt idx="139">
                  <c:v>106.48046808407287</c:v>
                </c:pt>
                <c:pt idx="140">
                  <c:v>3.4602133265125303</c:v>
                </c:pt>
                <c:pt idx="141">
                  <c:v>-48.610495830166485</c:v>
                </c:pt>
                <c:pt idx="142">
                  <c:v>-124.73216646110552</c:v>
                </c:pt>
                <c:pt idx="143">
                  <c:v>-87.905310737635318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8-49FF-8815-45485FF0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94704"/>
        <c:axId val="1418048144"/>
      </c:lineChart>
      <c:catAx>
        <c:axId val="1637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48144"/>
        <c:crosses val="autoZero"/>
        <c:auto val="1"/>
        <c:lblAlgn val="ctr"/>
        <c:lblOffset val="100"/>
        <c:noMultiLvlLbl val="0"/>
      </c:catAx>
      <c:valAx>
        <c:axId val="14180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Sheet1!$G$2:$G$145</c:f>
              <c:numCache>
                <c:formatCode>General</c:formatCode>
                <c:ptCount val="144"/>
                <c:pt idx="0">
                  <c:v>-12.417980248094482</c:v>
                </c:pt>
                <c:pt idx="1">
                  <c:v>-7.6684057311609255</c:v>
                </c:pt>
                <c:pt idx="2">
                  <c:v>5.0686105076057828</c:v>
                </c:pt>
                <c:pt idx="3">
                  <c:v>0.79292816831494239</c:v>
                </c:pt>
                <c:pt idx="4">
                  <c:v>-8.5137372764413524</c:v>
                </c:pt>
                <c:pt idx="5">
                  <c:v>-59.169274413551904</c:v>
                </c:pt>
                <c:pt idx="6">
                  <c:v>-125.19262725782175</c:v>
                </c:pt>
                <c:pt idx="7">
                  <c:v>-129.74893504800048</c:v>
                </c:pt>
                <c:pt idx="8">
                  <c:v>1.2196107331921813</c:v>
                </c:pt>
                <c:pt idx="9">
                  <c:v>-66.296569449975138</c:v>
                </c:pt>
                <c:pt idx="10">
                  <c:v>-122.91433316751376</c:v>
                </c:pt>
                <c:pt idx="11">
                  <c:v>-34.174578288660719</c:v>
                </c:pt>
                <c:pt idx="12">
                  <c:v>-25.280880924593589</c:v>
                </c:pt>
                <c:pt idx="13">
                  <c:v>-15.690731209898411</c:v>
                </c:pt>
                <c:pt idx="14">
                  <c:v>-2.1147420192699258</c:v>
                </c:pt>
                <c:pt idx="15">
                  <c:v>-9.5530697554378623</c:v>
                </c:pt>
                <c:pt idx="16">
                  <c:v>-21.024015210485334</c:v>
                </c:pt>
                <c:pt idx="17">
                  <c:v>-61.845483399439075</c:v>
                </c:pt>
                <c:pt idx="18">
                  <c:v>-120.03643493034758</c:v>
                </c:pt>
                <c:pt idx="19">
                  <c:v>-124.7620258019688</c:v>
                </c:pt>
                <c:pt idx="20">
                  <c:v>6.035535574528379</c:v>
                </c:pt>
                <c:pt idx="21">
                  <c:v>-69.653347435170431</c:v>
                </c:pt>
                <c:pt idx="22">
                  <c:v>-130.44554967150304</c:v>
                </c:pt>
                <c:pt idx="23">
                  <c:v>-29.881986447703845</c:v>
                </c:pt>
                <c:pt idx="24">
                  <c:v>-13.166251494262669</c:v>
                </c:pt>
                <c:pt idx="25">
                  <c:v>-9.7558527421549233</c:v>
                </c:pt>
                <c:pt idx="26">
                  <c:v>16.638578958678579</c:v>
                </c:pt>
                <c:pt idx="27">
                  <c:v>1.6869049607860825E-2</c:v>
                </c:pt>
                <c:pt idx="28">
                  <c:v>7.3606984001796238</c:v>
                </c:pt>
                <c:pt idx="29">
                  <c:v>-51.647856527306573</c:v>
                </c:pt>
                <c:pt idx="30">
                  <c:v>-110.02777504972903</c:v>
                </c:pt>
                <c:pt idx="31">
                  <c:v>-114.94423206270227</c:v>
                </c:pt>
                <c:pt idx="32">
                  <c:v>12.660544935831551</c:v>
                </c:pt>
                <c:pt idx="33">
                  <c:v>-60.223059967040356</c:v>
                </c:pt>
                <c:pt idx="34">
                  <c:v>-118.21194108410744</c:v>
                </c:pt>
                <c:pt idx="35">
                  <c:v>-23.847033396655895</c:v>
                </c:pt>
                <c:pt idx="36">
                  <c:v>-7.3319505008950063</c:v>
                </c:pt>
                <c:pt idx="37">
                  <c:v>-0.12422039317291365</c:v>
                </c:pt>
                <c:pt idx="38">
                  <c:v>11.065505809536063</c:v>
                </c:pt>
                <c:pt idx="39">
                  <c:v>-2.7629669221183537</c:v>
                </c:pt>
                <c:pt idx="40">
                  <c:v>-2.6279783950440296</c:v>
                </c:pt>
                <c:pt idx="41">
                  <c:v>-32.847473031197779</c:v>
                </c:pt>
                <c:pt idx="42">
                  <c:v>-100.44045124160468</c:v>
                </c:pt>
                <c:pt idx="43">
                  <c:v>-93.572109228025454</c:v>
                </c:pt>
                <c:pt idx="44">
                  <c:v>15.815303991320972</c:v>
                </c:pt>
                <c:pt idx="45">
                  <c:v>-53.287849233037136</c:v>
                </c:pt>
                <c:pt idx="46">
                  <c:v>-114.49848516890442</c:v>
                </c:pt>
                <c:pt idx="47">
                  <c:v>-18.357560973233809</c:v>
                </c:pt>
                <c:pt idx="48">
                  <c:v>-5.0687126407702596</c:v>
                </c:pt>
                <c:pt idx="49">
                  <c:v>-7.0894907915069556</c:v>
                </c:pt>
                <c:pt idx="50">
                  <c:v>30.869430606565714</c:v>
                </c:pt>
                <c:pt idx="51">
                  <c:v>27.807833443424499</c:v>
                </c:pt>
                <c:pt idx="52">
                  <c:v>19.707354599524233</c:v>
                </c:pt>
                <c:pt idx="53">
                  <c:v>-31.749973894025374</c:v>
                </c:pt>
                <c:pt idx="54">
                  <c:v>-90.583176231833107</c:v>
                </c:pt>
                <c:pt idx="55">
                  <c:v>-87.957472638272833</c:v>
                </c:pt>
                <c:pt idx="56">
                  <c:v>19.184863604392486</c:v>
                </c:pt>
                <c:pt idx="57">
                  <c:v>-58.165829661210907</c:v>
                </c:pt>
                <c:pt idx="58">
                  <c:v>-131.62649345709798</c:v>
                </c:pt>
                <c:pt idx="59">
                  <c:v>-36.738109943216081</c:v>
                </c:pt>
                <c:pt idx="60">
                  <c:v>-22.704340368588788</c:v>
                </c:pt>
                <c:pt idx="61">
                  <c:v>-40.982760861297571</c:v>
                </c:pt>
                <c:pt idx="62">
                  <c:v>3.7159288462181905</c:v>
                </c:pt>
                <c:pt idx="63">
                  <c:v>-6.6085153794506102</c:v>
                </c:pt>
                <c:pt idx="64">
                  <c:v>-1.9744829427744626</c:v>
                </c:pt>
                <c:pt idx="65">
                  <c:v>-37.699968361736751</c:v>
                </c:pt>
                <c:pt idx="66">
                  <c:v>-79.804022646862393</c:v>
                </c:pt>
                <c:pt idx="67">
                  <c:v>-94.451893107945637</c:v>
                </c:pt>
                <c:pt idx="68">
                  <c:v>13.4141196151171</c:v>
                </c:pt>
                <c:pt idx="69">
                  <c:v>-68.215674267630177</c:v>
                </c:pt>
                <c:pt idx="70">
                  <c:v>-136.95824368849674</c:v>
                </c:pt>
                <c:pt idx="71">
                  <c:v>-37.354598998227296</c:v>
                </c:pt>
                <c:pt idx="72">
                  <c:v>-13.608429919965063</c:v>
                </c:pt>
                <c:pt idx="73">
                  <c:v>-25.177341342080943</c:v>
                </c:pt>
                <c:pt idx="74">
                  <c:v>6.2279379536507236</c:v>
                </c:pt>
                <c:pt idx="75">
                  <c:v>5.607134492535236</c:v>
                </c:pt>
                <c:pt idx="76">
                  <c:v>3.94182923393141</c:v>
                </c:pt>
                <c:pt idx="77">
                  <c:v>-17.086002274162894</c:v>
                </c:pt>
                <c:pt idx="78">
                  <c:v>-48.495441277133693</c:v>
                </c:pt>
                <c:pt idx="79">
                  <c:v>-71.451765623501245</c:v>
                </c:pt>
                <c:pt idx="80">
                  <c:v>35.10269320119221</c:v>
                </c:pt>
                <c:pt idx="81">
                  <c:v>-54.841785748658666</c:v>
                </c:pt>
                <c:pt idx="82">
                  <c:v>-134.90220287413206</c:v>
                </c:pt>
                <c:pt idx="83">
                  <c:v>-20.619600311008078</c:v>
                </c:pt>
                <c:pt idx="84">
                  <c:v>-4.1976998869102449</c:v>
                </c:pt>
                <c:pt idx="85">
                  <c:v>-14.094138917344958</c:v>
                </c:pt>
                <c:pt idx="86">
                  <c:v>22.980321062879625</c:v>
                </c:pt>
                <c:pt idx="87">
                  <c:v>16.025373496861448</c:v>
                </c:pt>
                <c:pt idx="88">
                  <c:v>18.022565929270581</c:v>
                </c:pt>
                <c:pt idx="89">
                  <c:v>7.6538401575924411</c:v>
                </c:pt>
                <c:pt idx="90">
                  <c:v>-34.09991915326907</c:v>
                </c:pt>
                <c:pt idx="91">
                  <c:v>-48.404024284152257</c:v>
                </c:pt>
                <c:pt idx="92">
                  <c:v>42.799158501032593</c:v>
                </c:pt>
                <c:pt idx="93">
                  <c:v>-58.500126871216551</c:v>
                </c:pt>
                <c:pt idx="94">
                  <c:v>-136.91891628291597</c:v>
                </c:pt>
                <c:pt idx="95">
                  <c:v>-28.998287707372874</c:v>
                </c:pt>
                <c:pt idx="96">
                  <c:v>-9.9419991699111865</c:v>
                </c:pt>
                <c:pt idx="97">
                  <c:v>-27.207724547530709</c:v>
                </c:pt>
                <c:pt idx="98">
                  <c:v>24.493737696017888</c:v>
                </c:pt>
                <c:pt idx="99">
                  <c:v>13.162043703748166</c:v>
                </c:pt>
                <c:pt idx="100">
                  <c:v>16.778703345373525</c:v>
                </c:pt>
                <c:pt idx="101">
                  <c:v>17.025620364783293</c:v>
                </c:pt>
                <c:pt idx="102">
                  <c:v>-21.116359009159908</c:v>
                </c:pt>
                <c:pt idx="103">
                  <c:v>-25.812585879624208</c:v>
                </c:pt>
                <c:pt idx="104">
                  <c:v>51.994534276979437</c:v>
                </c:pt>
                <c:pt idx="105">
                  <c:v>-57.704794219444025</c:v>
                </c:pt>
                <c:pt idx="106">
                  <c:v>-143.52764725555647</c:v>
                </c:pt>
                <c:pt idx="107">
                  <c:v>-40.015143211364496</c:v>
                </c:pt>
                <c:pt idx="108">
                  <c:v>-26.371080924985108</c:v>
                </c:pt>
                <c:pt idx="109">
                  <c:v>-52.053175496386835</c:v>
                </c:pt>
                <c:pt idx="110">
                  <c:v>-11.772267026586576</c:v>
                </c:pt>
                <c:pt idx="111">
                  <c:v>-29.528741428298702</c:v>
                </c:pt>
                <c:pt idx="112">
                  <c:v>-18.34113131020472</c:v>
                </c:pt>
                <c:pt idx="113">
                  <c:v>-13.527575833725251</c:v>
                </c:pt>
                <c:pt idx="114">
                  <c:v>-39.107272106512994</c:v>
                </c:pt>
                <c:pt idx="115">
                  <c:v>-32.245615003790675</c:v>
                </c:pt>
                <c:pt idx="116">
                  <c:v>7.1149457860594199</c:v>
                </c:pt>
                <c:pt idx="117">
                  <c:v>-91.035430073366527</c:v>
                </c:pt>
                <c:pt idx="118">
                  <c:v>-184.31386357384247</c:v>
                </c:pt>
                <c:pt idx="119">
                  <c:v>-85.26151865380109</c:v>
                </c:pt>
                <c:pt idx="120">
                  <c:v>-53.082240167655414</c:v>
                </c:pt>
                <c:pt idx="121">
                  <c:v>-75.233789694141166</c:v>
                </c:pt>
                <c:pt idx="122">
                  <c:v>-15.427054280161997</c:v>
                </c:pt>
                <c:pt idx="123">
                  <c:v>-29.662467256133084</c:v>
                </c:pt>
                <c:pt idx="124">
                  <c:v>-9.9586091249923836</c:v>
                </c:pt>
                <c:pt idx="125">
                  <c:v>-25.633667423762319</c:v>
                </c:pt>
                <c:pt idx="126">
                  <c:v>-31.706888121880411</c:v>
                </c:pt>
                <c:pt idx="127">
                  <c:v>-28.343715447423193</c:v>
                </c:pt>
                <c:pt idx="128">
                  <c:v>15.513351062368939</c:v>
                </c:pt>
                <c:pt idx="129">
                  <c:v>-94.14557927875542</c:v>
                </c:pt>
                <c:pt idx="130">
                  <c:v>-183.93767831844235</c:v>
                </c:pt>
                <c:pt idx="131">
                  <c:v>-69.404161362106265</c:v>
                </c:pt>
                <c:pt idx="132">
                  <c:v>-48.748925147389116</c:v>
                </c:pt>
                <c:pt idx="133">
                  <c:v>-79.429783657690479</c:v>
                </c:pt>
                <c:pt idx="134">
                  <c:v>-56.157676871253329</c:v>
                </c:pt>
                <c:pt idx="135">
                  <c:v>-18.93309158180125</c:v>
                </c:pt>
                <c:pt idx="136">
                  <c:v>-12.774662292895632</c:v>
                </c:pt>
                <c:pt idx="137">
                  <c:v>-18.000631084897663</c:v>
                </c:pt>
                <c:pt idx="138">
                  <c:v>-13.630299018753192</c:v>
                </c:pt>
                <c:pt idx="139">
                  <c:v>-37.829165967726198</c:v>
                </c:pt>
                <c:pt idx="140">
                  <c:v>3.4602123265125302</c:v>
                </c:pt>
                <c:pt idx="141">
                  <c:v>-97.772111591583339</c:v>
                </c:pt>
                <c:pt idx="142">
                  <c:v>-214.14336690949551</c:v>
                </c:pt>
                <c:pt idx="143">
                  <c:v>-101.19482684874851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E-42C5-ABC4-7A451092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68592"/>
        <c:axId val="816787040"/>
      </c:lineChart>
      <c:catAx>
        <c:axId val="81536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87040"/>
        <c:crosses val="autoZero"/>
        <c:auto val="1"/>
        <c:lblAlgn val="ctr"/>
        <c:lblOffset val="100"/>
        <c:noMultiLvlLbl val="0"/>
      </c:catAx>
      <c:valAx>
        <c:axId val="8167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Sheet1!$F$2:$F$145</c:f>
              <c:numCache>
                <c:formatCode>General</c:formatCode>
                <c:ptCount val="144"/>
                <c:pt idx="0">
                  <c:v>6.6666666666666671E-7</c:v>
                </c:pt>
                <c:pt idx="1">
                  <c:v>4.6666651428571428E-6</c:v>
                </c:pt>
                <c:pt idx="2">
                  <c:v>0</c:v>
                </c:pt>
                <c:pt idx="3">
                  <c:v>6.6666666666666671E-7</c:v>
                </c:pt>
                <c:pt idx="4">
                  <c:v>1.8163624842704725E-2</c:v>
                </c:pt>
                <c:pt idx="5">
                  <c:v>63.372248610094488</c:v>
                </c:pt>
                <c:pt idx="6">
                  <c:v>141.08106949092735</c:v>
                </c:pt>
                <c:pt idx="7">
                  <c:v>144.30963405179907</c:v>
                </c:pt>
                <c:pt idx="8">
                  <c:v>9.9999999999999995E-7</c:v>
                </c:pt>
                <c:pt idx="9">
                  <c:v>49.161615761416854</c:v>
                </c:pt>
                <c:pt idx="10">
                  <c:v>89.411200448389977</c:v>
                </c:pt>
                <c:pt idx="11">
                  <c:v>13.289516111113194</c:v>
                </c:pt>
                <c:pt idx="12">
                  <c:v>6.6666666666666671E-7</c:v>
                </c:pt>
                <c:pt idx="13">
                  <c:v>4.6666651428571428E-6</c:v>
                </c:pt>
                <c:pt idx="14">
                  <c:v>0</c:v>
                </c:pt>
                <c:pt idx="15">
                  <c:v>6.6666666666666671E-7</c:v>
                </c:pt>
                <c:pt idx="16">
                  <c:v>1.8163624842704725E-2</c:v>
                </c:pt>
                <c:pt idx="17">
                  <c:v>63.372248610094488</c:v>
                </c:pt>
                <c:pt idx="18">
                  <c:v>141.08106949092735</c:v>
                </c:pt>
                <c:pt idx="19">
                  <c:v>144.30963405179907</c:v>
                </c:pt>
                <c:pt idx="20">
                  <c:v>9.9999999999999995E-7</c:v>
                </c:pt>
                <c:pt idx="21">
                  <c:v>49.161615761416854</c:v>
                </c:pt>
                <c:pt idx="22">
                  <c:v>89.411200448389977</c:v>
                </c:pt>
                <c:pt idx="23">
                  <c:v>13.289516111113194</c:v>
                </c:pt>
                <c:pt idx="24">
                  <c:v>6.6666666666666671E-7</c:v>
                </c:pt>
                <c:pt idx="25">
                  <c:v>4.6666651428571428E-6</c:v>
                </c:pt>
                <c:pt idx="26">
                  <c:v>0</c:v>
                </c:pt>
                <c:pt idx="27">
                  <c:v>6.6666666666666671E-7</c:v>
                </c:pt>
                <c:pt idx="28">
                  <c:v>1.8163624842704725E-2</c:v>
                </c:pt>
                <c:pt idx="29">
                  <c:v>63.372248610094488</c:v>
                </c:pt>
                <c:pt idx="30">
                  <c:v>141.08106949092735</c:v>
                </c:pt>
                <c:pt idx="31">
                  <c:v>144.30963405179907</c:v>
                </c:pt>
                <c:pt idx="32">
                  <c:v>9.9999999999999995E-7</c:v>
                </c:pt>
                <c:pt idx="33">
                  <c:v>49.161615761416854</c:v>
                </c:pt>
                <c:pt idx="34">
                  <c:v>89.411200448389977</c:v>
                </c:pt>
                <c:pt idx="35">
                  <c:v>13.289516111113194</c:v>
                </c:pt>
                <c:pt idx="36">
                  <c:v>6.6666666666666671E-7</c:v>
                </c:pt>
                <c:pt idx="37">
                  <c:v>4.6666651428571428E-6</c:v>
                </c:pt>
                <c:pt idx="38">
                  <c:v>0</c:v>
                </c:pt>
                <c:pt idx="39">
                  <c:v>6.6666666666666671E-7</c:v>
                </c:pt>
                <c:pt idx="40">
                  <c:v>1.8163624842704725E-2</c:v>
                </c:pt>
                <c:pt idx="41">
                  <c:v>63.372248610094488</c:v>
                </c:pt>
                <c:pt idx="42">
                  <c:v>141.08106949092735</c:v>
                </c:pt>
                <c:pt idx="43">
                  <c:v>144.30963405179907</c:v>
                </c:pt>
                <c:pt idx="44">
                  <c:v>9.9999999999999995E-7</c:v>
                </c:pt>
                <c:pt idx="45">
                  <c:v>49.161615761416854</c:v>
                </c:pt>
                <c:pt idx="46">
                  <c:v>89.411200448389977</c:v>
                </c:pt>
                <c:pt idx="47">
                  <c:v>13.289516111113194</c:v>
                </c:pt>
                <c:pt idx="48">
                  <c:v>6.6666666666666671E-7</c:v>
                </c:pt>
                <c:pt idx="49">
                  <c:v>4.6666651428571428E-6</c:v>
                </c:pt>
                <c:pt idx="50">
                  <c:v>0</c:v>
                </c:pt>
                <c:pt idx="51">
                  <c:v>6.6666666666666671E-7</c:v>
                </c:pt>
                <c:pt idx="52">
                  <c:v>1.8163624842704725E-2</c:v>
                </c:pt>
                <c:pt idx="53">
                  <c:v>63.372248610094488</c:v>
                </c:pt>
                <c:pt idx="54">
                  <c:v>141.08106949092735</c:v>
                </c:pt>
                <c:pt idx="55">
                  <c:v>144.30963405179907</c:v>
                </c:pt>
                <c:pt idx="56">
                  <c:v>9.9999999999999995E-7</c:v>
                </c:pt>
                <c:pt idx="57">
                  <c:v>49.161615761416854</c:v>
                </c:pt>
                <c:pt idx="58">
                  <c:v>89.411200448389977</c:v>
                </c:pt>
                <c:pt idx="59">
                  <c:v>13.289516111113194</c:v>
                </c:pt>
                <c:pt idx="60">
                  <c:v>6.6666666666666671E-7</c:v>
                </c:pt>
                <c:pt idx="61">
                  <c:v>4.6666651428571428E-6</c:v>
                </c:pt>
                <c:pt idx="62">
                  <c:v>0</c:v>
                </c:pt>
                <c:pt idx="63">
                  <c:v>6.6666666666666671E-7</c:v>
                </c:pt>
                <c:pt idx="64">
                  <c:v>1.8163624842704725E-2</c:v>
                </c:pt>
                <c:pt idx="65">
                  <c:v>63.372248610094488</c:v>
                </c:pt>
                <c:pt idx="66">
                  <c:v>141.08106949092735</c:v>
                </c:pt>
                <c:pt idx="67">
                  <c:v>144.30963405179907</c:v>
                </c:pt>
                <c:pt idx="68">
                  <c:v>9.9999999999999995E-7</c:v>
                </c:pt>
                <c:pt idx="69">
                  <c:v>49.161615761416854</c:v>
                </c:pt>
                <c:pt idx="70">
                  <c:v>89.411200448389977</c:v>
                </c:pt>
                <c:pt idx="71">
                  <c:v>13.289516111113194</c:v>
                </c:pt>
                <c:pt idx="72">
                  <c:v>6.6666666666666671E-7</c:v>
                </c:pt>
                <c:pt idx="73">
                  <c:v>4.6666651428571428E-6</c:v>
                </c:pt>
                <c:pt idx="74">
                  <c:v>0</c:v>
                </c:pt>
                <c:pt idx="75">
                  <c:v>6.6666666666666671E-7</c:v>
                </c:pt>
                <c:pt idx="76">
                  <c:v>1.8163624842704725E-2</c:v>
                </c:pt>
                <c:pt idx="77">
                  <c:v>63.372248610094488</c:v>
                </c:pt>
                <c:pt idx="78">
                  <c:v>141.08106949092735</c:v>
                </c:pt>
                <c:pt idx="79">
                  <c:v>144.30963405179907</c:v>
                </c:pt>
                <c:pt idx="80">
                  <c:v>9.9999999999999995E-7</c:v>
                </c:pt>
                <c:pt idx="81">
                  <c:v>49.161615761416854</c:v>
                </c:pt>
                <c:pt idx="82">
                  <c:v>89.411200448389977</c:v>
                </c:pt>
                <c:pt idx="83">
                  <c:v>13.289516111113194</c:v>
                </c:pt>
                <c:pt idx="84">
                  <c:v>6.6666666666666671E-7</c:v>
                </c:pt>
                <c:pt idx="85">
                  <c:v>4.6666651428571428E-6</c:v>
                </c:pt>
                <c:pt idx="86">
                  <c:v>0</c:v>
                </c:pt>
                <c:pt idx="87">
                  <c:v>6.6666666666666671E-7</c:v>
                </c:pt>
                <c:pt idx="88">
                  <c:v>1.8163624842704725E-2</c:v>
                </c:pt>
                <c:pt idx="89">
                  <c:v>63.372248610094488</c:v>
                </c:pt>
                <c:pt idx="90">
                  <c:v>141.08106949092735</c:v>
                </c:pt>
                <c:pt idx="91">
                  <c:v>144.30963405179907</c:v>
                </c:pt>
                <c:pt idx="92">
                  <c:v>9.9999999999999995E-7</c:v>
                </c:pt>
                <c:pt idx="93">
                  <c:v>49.161615761416854</c:v>
                </c:pt>
                <c:pt idx="94">
                  <c:v>89.411200448389977</c:v>
                </c:pt>
                <c:pt idx="95">
                  <c:v>13.289516111113194</c:v>
                </c:pt>
                <c:pt idx="96">
                  <c:v>6.6666666666666671E-7</c:v>
                </c:pt>
                <c:pt idx="97">
                  <c:v>4.6666651428571428E-6</c:v>
                </c:pt>
                <c:pt idx="98">
                  <c:v>0</c:v>
                </c:pt>
                <c:pt idx="99">
                  <c:v>6.6666666666666671E-7</c:v>
                </c:pt>
                <c:pt idx="100">
                  <c:v>1.8163624842704725E-2</c:v>
                </c:pt>
                <c:pt idx="101">
                  <c:v>63.372248610094488</c:v>
                </c:pt>
                <c:pt idx="102">
                  <c:v>141.08106949092735</c:v>
                </c:pt>
                <c:pt idx="103">
                  <c:v>144.30963405179907</c:v>
                </c:pt>
                <c:pt idx="104">
                  <c:v>9.9999999999999995E-7</c:v>
                </c:pt>
                <c:pt idx="105">
                  <c:v>49.161615761416854</c:v>
                </c:pt>
                <c:pt idx="106">
                  <c:v>89.411200448389977</c:v>
                </c:pt>
                <c:pt idx="107">
                  <c:v>13.289516111113194</c:v>
                </c:pt>
                <c:pt idx="108">
                  <c:v>6.6666666666666671E-7</c:v>
                </c:pt>
                <c:pt idx="109">
                  <c:v>4.6666651428571428E-6</c:v>
                </c:pt>
                <c:pt idx="110">
                  <c:v>0</c:v>
                </c:pt>
                <c:pt idx="111">
                  <c:v>6.6666666666666671E-7</c:v>
                </c:pt>
                <c:pt idx="112">
                  <c:v>1.8163624842704725E-2</c:v>
                </c:pt>
                <c:pt idx="113">
                  <c:v>63.372248610094488</c:v>
                </c:pt>
                <c:pt idx="114">
                  <c:v>141.08106949092735</c:v>
                </c:pt>
                <c:pt idx="115">
                  <c:v>144.30963405179907</c:v>
                </c:pt>
                <c:pt idx="116">
                  <c:v>9.9999999999999995E-7</c:v>
                </c:pt>
                <c:pt idx="117">
                  <c:v>49.161615761416854</c:v>
                </c:pt>
                <c:pt idx="118">
                  <c:v>89.411200448389977</c:v>
                </c:pt>
                <c:pt idx="119">
                  <c:v>13.289516111113194</c:v>
                </c:pt>
                <c:pt idx="120">
                  <c:v>6.6666666666666671E-7</c:v>
                </c:pt>
                <c:pt idx="121">
                  <c:v>4.6666651428571428E-6</c:v>
                </c:pt>
                <c:pt idx="122">
                  <c:v>0</c:v>
                </c:pt>
                <c:pt idx="123">
                  <c:v>6.6666666666666671E-7</c:v>
                </c:pt>
                <c:pt idx="124">
                  <c:v>1.8163624842704725E-2</c:v>
                </c:pt>
                <c:pt idx="125">
                  <c:v>63.372248610094488</c:v>
                </c:pt>
                <c:pt idx="126">
                  <c:v>141.08106949092735</c:v>
                </c:pt>
                <c:pt idx="127">
                  <c:v>144.30963405179907</c:v>
                </c:pt>
                <c:pt idx="128">
                  <c:v>9.9999999999999995E-7</c:v>
                </c:pt>
                <c:pt idx="129">
                  <c:v>49.161615761416854</c:v>
                </c:pt>
                <c:pt idx="130">
                  <c:v>89.411200448389977</c:v>
                </c:pt>
                <c:pt idx="131">
                  <c:v>13.289516111113194</c:v>
                </c:pt>
                <c:pt idx="132">
                  <c:v>6.6666666666666671E-7</c:v>
                </c:pt>
                <c:pt idx="133">
                  <c:v>4.6666651428571428E-6</c:v>
                </c:pt>
                <c:pt idx="134">
                  <c:v>0</c:v>
                </c:pt>
                <c:pt idx="135">
                  <c:v>6.6666666666666671E-7</c:v>
                </c:pt>
                <c:pt idx="136">
                  <c:v>1.8163624842704725E-2</c:v>
                </c:pt>
                <c:pt idx="137">
                  <c:v>63.372248610094488</c:v>
                </c:pt>
                <c:pt idx="138">
                  <c:v>141.08106949092735</c:v>
                </c:pt>
                <c:pt idx="139">
                  <c:v>144.30963405179907</c:v>
                </c:pt>
                <c:pt idx="140">
                  <c:v>9.9999999999999995E-7</c:v>
                </c:pt>
                <c:pt idx="141">
                  <c:v>49.161615761416854</c:v>
                </c:pt>
                <c:pt idx="142">
                  <c:v>89.411200448389977</c:v>
                </c:pt>
                <c:pt idx="143">
                  <c:v>13.289516111113194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2-4C4B-B29B-F41B9E87F8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Sheet1!$D$2:$D$145</c:f>
              <c:numCache>
                <c:formatCode>General</c:formatCode>
                <c:ptCount val="144"/>
                <c:pt idx="0">
                  <c:v>124.41797958142782</c:v>
                </c:pt>
                <c:pt idx="1">
                  <c:v>125.66840106449578</c:v>
                </c:pt>
                <c:pt idx="2">
                  <c:v>126.93138949239422</c:v>
                </c:pt>
                <c:pt idx="3">
                  <c:v>128.20707116501839</c:v>
                </c:pt>
                <c:pt idx="4">
                  <c:v>129.49557365159865</c:v>
                </c:pt>
                <c:pt idx="5">
                  <c:v>130.79702580345742</c:v>
                </c:pt>
                <c:pt idx="6">
                  <c:v>132.11155776689441</c:v>
                </c:pt>
                <c:pt idx="7">
                  <c:v>133.43930099620141</c:v>
                </c:pt>
                <c:pt idx="8">
                  <c:v>134.78038826680782</c:v>
                </c:pt>
                <c:pt idx="9">
                  <c:v>136.13495368855828</c:v>
                </c:pt>
                <c:pt idx="10">
                  <c:v>137.50313271912378</c:v>
                </c:pt>
                <c:pt idx="11">
                  <c:v>138.88506217754752</c:v>
                </c:pt>
                <c:pt idx="12">
                  <c:v>140.28088025792692</c:v>
                </c:pt>
                <c:pt idx="13">
                  <c:v>141.69072654323327</c:v>
                </c:pt>
                <c:pt idx="14">
                  <c:v>143.11474201926993</c:v>
                </c:pt>
                <c:pt idx="15">
                  <c:v>144.5530690887712</c:v>
                </c:pt>
                <c:pt idx="16">
                  <c:v>146.00585158564263</c:v>
                </c:pt>
                <c:pt idx="17">
                  <c:v>147.47323478934459</c:v>
                </c:pt>
                <c:pt idx="18">
                  <c:v>148.95536543942023</c:v>
                </c:pt>
                <c:pt idx="19">
                  <c:v>150.45239175016974</c:v>
                </c:pt>
                <c:pt idx="20">
                  <c:v>151.96446342547162</c:v>
                </c:pt>
                <c:pt idx="21">
                  <c:v>153.49173167375358</c:v>
                </c:pt>
                <c:pt idx="22">
                  <c:v>155.03434922311308</c:v>
                </c:pt>
                <c:pt idx="23">
                  <c:v>156.59247033659065</c:v>
                </c:pt>
                <c:pt idx="24">
                  <c:v>158.166250827596</c:v>
                </c:pt>
                <c:pt idx="25">
                  <c:v>159.75584807548978</c:v>
                </c:pt>
                <c:pt idx="26">
                  <c:v>161.36142104132142</c:v>
                </c:pt>
                <c:pt idx="27">
                  <c:v>162.98313028372547</c:v>
                </c:pt>
                <c:pt idx="28">
                  <c:v>164.62113797497767</c:v>
                </c:pt>
                <c:pt idx="29">
                  <c:v>166.27560791721208</c:v>
                </c:pt>
                <c:pt idx="30">
                  <c:v>167.94670555880168</c:v>
                </c:pt>
                <c:pt idx="31">
                  <c:v>169.6345980109032</c:v>
                </c:pt>
                <c:pt idx="32">
                  <c:v>171.33945406416845</c:v>
                </c:pt>
                <c:pt idx="33">
                  <c:v>173.0614442056235</c:v>
                </c:pt>
                <c:pt idx="34">
                  <c:v>174.80074063571746</c:v>
                </c:pt>
                <c:pt idx="35">
                  <c:v>176.5575172855427</c:v>
                </c:pt>
                <c:pt idx="36">
                  <c:v>178.33194983422834</c:v>
                </c:pt>
                <c:pt idx="37">
                  <c:v>180.12421572650777</c:v>
                </c:pt>
                <c:pt idx="38">
                  <c:v>181.93449419046394</c:v>
                </c:pt>
                <c:pt idx="39">
                  <c:v>183.76296625545169</c:v>
                </c:pt>
                <c:pt idx="40">
                  <c:v>185.60981477020133</c:v>
                </c:pt>
                <c:pt idx="41">
                  <c:v>187.47522442110329</c:v>
                </c:pt>
                <c:pt idx="42">
                  <c:v>189.35938175067733</c:v>
                </c:pt>
                <c:pt idx="43">
                  <c:v>191.26247517622639</c:v>
                </c:pt>
                <c:pt idx="44">
                  <c:v>193.18469500867903</c:v>
                </c:pt>
                <c:pt idx="45">
                  <c:v>195.12623347162028</c:v>
                </c:pt>
                <c:pt idx="46">
                  <c:v>197.08728472051445</c:v>
                </c:pt>
                <c:pt idx="47">
                  <c:v>199.06804486212062</c:v>
                </c:pt>
                <c:pt idx="48">
                  <c:v>201.06871197410359</c:v>
                </c:pt>
                <c:pt idx="49">
                  <c:v>203.08948612484181</c:v>
                </c:pt>
                <c:pt idx="50">
                  <c:v>205.13056939343429</c:v>
                </c:pt>
                <c:pt idx="51">
                  <c:v>207.19216588990884</c:v>
                </c:pt>
                <c:pt idx="52">
                  <c:v>209.27448177563306</c:v>
                </c:pt>
                <c:pt idx="53">
                  <c:v>211.37772528393089</c:v>
                </c:pt>
                <c:pt idx="54">
                  <c:v>213.50210674090576</c:v>
                </c:pt>
                <c:pt idx="55">
                  <c:v>215.64783858647377</c:v>
                </c:pt>
                <c:pt idx="56">
                  <c:v>217.81513539560751</c:v>
                </c:pt>
                <c:pt idx="57">
                  <c:v>220.00421389979405</c:v>
                </c:pt>
                <c:pt idx="58">
                  <c:v>222.21529300870802</c:v>
                </c:pt>
                <c:pt idx="59">
                  <c:v>224.44859383210289</c:v>
                </c:pt>
                <c:pt idx="60">
                  <c:v>226.70433970192212</c:v>
                </c:pt>
                <c:pt idx="61">
                  <c:v>228.98275619463243</c:v>
                </c:pt>
                <c:pt idx="62">
                  <c:v>231.28407115378181</c:v>
                </c:pt>
                <c:pt idx="63">
                  <c:v>233.60851471278394</c:v>
                </c:pt>
                <c:pt idx="64">
                  <c:v>235.95631931793176</c:v>
                </c:pt>
                <c:pt idx="65">
                  <c:v>238.32771975164226</c:v>
                </c:pt>
                <c:pt idx="66">
                  <c:v>240.72295315593504</c:v>
                </c:pt>
                <c:pt idx="67">
                  <c:v>243.14225905614657</c:v>
                </c:pt>
                <c:pt idx="68">
                  <c:v>245.5858793848829</c:v>
                </c:pt>
                <c:pt idx="69">
                  <c:v>248.05405850621332</c:v>
                </c:pt>
                <c:pt idx="70">
                  <c:v>250.54704324010675</c:v>
                </c:pt>
                <c:pt idx="71">
                  <c:v>253.0650828871141</c:v>
                </c:pt>
                <c:pt idx="72">
                  <c:v>255.6084292532984</c:v>
                </c:pt>
                <c:pt idx="73">
                  <c:v>258.1773366754158</c:v>
                </c:pt>
                <c:pt idx="74">
                  <c:v>260.77206204634928</c:v>
                </c:pt>
                <c:pt idx="75">
                  <c:v>263.3928648407981</c:v>
                </c:pt>
                <c:pt idx="76">
                  <c:v>266.04000714122589</c:v>
                </c:pt>
                <c:pt idx="77">
                  <c:v>268.71375366406841</c:v>
                </c:pt>
                <c:pt idx="78">
                  <c:v>271.41437178620635</c:v>
                </c:pt>
                <c:pt idx="79">
                  <c:v>274.14213157170218</c:v>
                </c:pt>
                <c:pt idx="80">
                  <c:v>276.89730579880779</c:v>
                </c:pt>
                <c:pt idx="81">
                  <c:v>279.68016998724181</c:v>
                </c:pt>
                <c:pt idx="82">
                  <c:v>282.49100242574207</c:v>
                </c:pt>
                <c:pt idx="83">
                  <c:v>285.33008419989488</c:v>
                </c:pt>
                <c:pt idx="84">
                  <c:v>288.19769922024358</c:v>
                </c:pt>
                <c:pt idx="85">
                  <c:v>291.09413425067982</c:v>
                </c:pt>
                <c:pt idx="86">
                  <c:v>294.01967893712037</c:v>
                </c:pt>
                <c:pt idx="87">
                  <c:v>296.97462583647189</c:v>
                </c:pt>
                <c:pt idx="88">
                  <c:v>299.95927044588672</c:v>
                </c:pt>
                <c:pt idx="89">
                  <c:v>302.97391123231307</c:v>
                </c:pt>
                <c:pt idx="90">
                  <c:v>306.01884966234172</c:v>
                </c:pt>
                <c:pt idx="91">
                  <c:v>309.09439023235319</c:v>
                </c:pt>
                <c:pt idx="92">
                  <c:v>312.20084049896741</c:v>
                </c:pt>
                <c:pt idx="93">
                  <c:v>315.3385111097997</c:v>
                </c:pt>
                <c:pt idx="94">
                  <c:v>318.50771583452598</c:v>
                </c:pt>
                <c:pt idx="95">
                  <c:v>321.70877159625968</c:v>
                </c:pt>
                <c:pt idx="96">
                  <c:v>324.94199850324452</c:v>
                </c:pt>
                <c:pt idx="97">
                  <c:v>328.20771988086557</c:v>
                </c:pt>
                <c:pt idx="98">
                  <c:v>331.50626230398211</c:v>
                </c:pt>
                <c:pt idx="99">
                  <c:v>334.83795562958517</c:v>
                </c:pt>
                <c:pt idx="100">
                  <c:v>338.20313302978377</c:v>
                </c:pt>
                <c:pt idx="101">
                  <c:v>341.60213102512222</c:v>
                </c:pt>
                <c:pt idx="102">
                  <c:v>345.03528951823256</c:v>
                </c:pt>
                <c:pt idx="103">
                  <c:v>348.50295182782514</c:v>
                </c:pt>
                <c:pt idx="104">
                  <c:v>352.00546472302057</c:v>
                </c:pt>
                <c:pt idx="105">
                  <c:v>355.54317845802717</c:v>
                </c:pt>
                <c:pt idx="106">
                  <c:v>359.11644680716648</c:v>
                </c:pt>
                <c:pt idx="107">
                  <c:v>362.7256271002513</c:v>
                </c:pt>
                <c:pt idx="108">
                  <c:v>366.37108025831844</c:v>
                </c:pt>
                <c:pt idx="109">
                  <c:v>370.05317082972169</c:v>
                </c:pt>
                <c:pt idx="110">
                  <c:v>373.77226702658658</c:v>
                </c:pt>
                <c:pt idx="111">
                  <c:v>377.52874076163204</c:v>
                </c:pt>
                <c:pt idx="112">
                  <c:v>381.32296768536202</c:v>
                </c:pt>
                <c:pt idx="113">
                  <c:v>385.15532722363076</c:v>
                </c:pt>
                <c:pt idx="114">
                  <c:v>389.02620261558565</c:v>
                </c:pt>
                <c:pt idx="115">
                  <c:v>392.93598095199161</c:v>
                </c:pt>
                <c:pt idx="116">
                  <c:v>396.88505321394058</c:v>
                </c:pt>
                <c:pt idx="117">
                  <c:v>400.87381431194967</c:v>
                </c:pt>
                <c:pt idx="118">
                  <c:v>404.90266312545248</c:v>
                </c:pt>
                <c:pt idx="119">
                  <c:v>408.9720025426879</c:v>
                </c:pt>
                <c:pt idx="120">
                  <c:v>413.08223950098875</c:v>
                </c:pt>
                <c:pt idx="121">
                  <c:v>417.23378502747602</c:v>
                </c:pt>
                <c:pt idx="122">
                  <c:v>421.427054280162</c:v>
                </c:pt>
                <c:pt idx="123">
                  <c:v>425.66246658946642</c:v>
                </c:pt>
                <c:pt idx="124">
                  <c:v>429.94044550014968</c:v>
                </c:pt>
                <c:pt idx="125">
                  <c:v>434.26141881366783</c:v>
                </c:pt>
                <c:pt idx="126">
                  <c:v>438.62581863095306</c:v>
                </c:pt>
                <c:pt idx="127">
                  <c:v>443.03408139562413</c:v>
                </c:pt>
                <c:pt idx="128">
                  <c:v>447.48664793763106</c:v>
                </c:pt>
                <c:pt idx="129">
                  <c:v>451.98396351733857</c:v>
                </c:pt>
                <c:pt idx="130">
                  <c:v>456.52647787005236</c:v>
                </c:pt>
                <c:pt idx="131">
                  <c:v>461.11464525099308</c:v>
                </c:pt>
                <c:pt idx="132">
                  <c:v>465.74892448072245</c:v>
                </c:pt>
                <c:pt idx="133">
                  <c:v>470.42977899102533</c:v>
                </c:pt>
                <c:pt idx="134">
                  <c:v>475.15767687125333</c:v>
                </c:pt>
                <c:pt idx="135">
                  <c:v>479.93309091513458</c:v>
                </c:pt>
                <c:pt idx="136">
                  <c:v>484.75649866805293</c:v>
                </c:pt>
                <c:pt idx="137">
                  <c:v>489.62838247480317</c:v>
                </c:pt>
                <c:pt idx="138">
                  <c:v>494.54922952782584</c:v>
                </c:pt>
                <c:pt idx="139">
                  <c:v>499.51953191592713</c:v>
                </c:pt>
                <c:pt idx="140">
                  <c:v>504.53978667348747</c:v>
                </c:pt>
                <c:pt idx="141">
                  <c:v>509.61049583016649</c:v>
                </c:pt>
                <c:pt idx="142">
                  <c:v>514.73216646110552</c:v>
                </c:pt>
                <c:pt idx="143">
                  <c:v>519.90531073763532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2-4C4B-B29B-F41B9E87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06272"/>
        <c:axId val="449057008"/>
      </c:lineChart>
      <c:catAx>
        <c:axId val="8922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7008"/>
        <c:crosses val="autoZero"/>
        <c:auto val="1"/>
        <c:lblAlgn val="ctr"/>
        <c:lblOffset val="100"/>
        <c:noMultiLvlLbl val="0"/>
      </c:catAx>
      <c:valAx>
        <c:axId val="4490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6"/>
              <c:layout>
                <c:manualLayout>
                  <c:x val="-7.0804607954328358E-2"/>
                  <c:y val="0.14593695431644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14-443E-AF9C-8BA5002B00FF}"/>
                </c:ext>
              </c:extLst>
            </c:dLbl>
            <c:dLbl>
              <c:idx val="118"/>
              <c:layout>
                <c:manualLayout>
                  <c:x val="3.2030655979338969E-2"/>
                  <c:y val="0.122587041625815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14-443E-AF9C-8BA5002B00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287465661731828E-2"/>
                  <c:y val="-0.16874984148024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'in class'!$A$2:$A$145</c:f>
              <c:strCache>
                <c:ptCount val="144"/>
                <c:pt idx="0">
                  <c:v>1949-01</c:v>
                </c:pt>
                <c:pt idx="1">
                  <c:v>1949-02</c:v>
                </c:pt>
                <c:pt idx="2">
                  <c:v>1949-03</c:v>
                </c:pt>
                <c:pt idx="3">
                  <c:v>1949-04</c:v>
                </c:pt>
                <c:pt idx="4">
                  <c:v>1949-05</c:v>
                </c:pt>
                <c:pt idx="5">
                  <c:v>1949-06</c:v>
                </c:pt>
                <c:pt idx="6">
                  <c:v>1949-07</c:v>
                </c:pt>
                <c:pt idx="7">
                  <c:v>1949-08</c:v>
                </c:pt>
                <c:pt idx="8">
                  <c:v>1949-09</c:v>
                </c:pt>
                <c:pt idx="9">
                  <c:v>1949-10</c:v>
                </c:pt>
                <c:pt idx="10">
                  <c:v>1949-11</c:v>
                </c:pt>
                <c:pt idx="11">
                  <c:v>1949-12</c:v>
                </c:pt>
                <c:pt idx="12">
                  <c:v>1950-01</c:v>
                </c:pt>
                <c:pt idx="13">
                  <c:v>1950-02</c:v>
                </c:pt>
                <c:pt idx="14">
                  <c:v>1950-03</c:v>
                </c:pt>
                <c:pt idx="15">
                  <c:v>1950-04</c:v>
                </c:pt>
                <c:pt idx="16">
                  <c:v>1950-05</c:v>
                </c:pt>
                <c:pt idx="17">
                  <c:v>1950-06</c:v>
                </c:pt>
                <c:pt idx="18">
                  <c:v>1950-07</c:v>
                </c:pt>
                <c:pt idx="19">
                  <c:v>1950-08</c:v>
                </c:pt>
                <c:pt idx="20">
                  <c:v>1950-09</c:v>
                </c:pt>
                <c:pt idx="21">
                  <c:v>1950-10</c:v>
                </c:pt>
                <c:pt idx="22">
                  <c:v>1950-11</c:v>
                </c:pt>
                <c:pt idx="23">
                  <c:v>1950-12</c:v>
                </c:pt>
                <c:pt idx="24">
                  <c:v>1951-01</c:v>
                </c:pt>
                <c:pt idx="25">
                  <c:v>1951-02</c:v>
                </c:pt>
                <c:pt idx="26">
                  <c:v>1951-03</c:v>
                </c:pt>
                <c:pt idx="27">
                  <c:v>1951-04</c:v>
                </c:pt>
                <c:pt idx="28">
                  <c:v>1951-05</c:v>
                </c:pt>
                <c:pt idx="29">
                  <c:v>1951-06</c:v>
                </c:pt>
                <c:pt idx="30">
                  <c:v>1951-07</c:v>
                </c:pt>
                <c:pt idx="31">
                  <c:v>1951-08</c:v>
                </c:pt>
                <c:pt idx="32">
                  <c:v>1951-09</c:v>
                </c:pt>
                <c:pt idx="33">
                  <c:v>1951-10</c:v>
                </c:pt>
                <c:pt idx="34">
                  <c:v>1951-11</c:v>
                </c:pt>
                <c:pt idx="35">
                  <c:v>1951-12</c:v>
                </c:pt>
                <c:pt idx="36">
                  <c:v>1952-01</c:v>
                </c:pt>
                <c:pt idx="37">
                  <c:v>1952-02</c:v>
                </c:pt>
                <c:pt idx="38">
                  <c:v>1952-03</c:v>
                </c:pt>
                <c:pt idx="39">
                  <c:v>1952-04</c:v>
                </c:pt>
                <c:pt idx="40">
                  <c:v>1952-05</c:v>
                </c:pt>
                <c:pt idx="41">
                  <c:v>1952-06</c:v>
                </c:pt>
                <c:pt idx="42">
                  <c:v>1952-07</c:v>
                </c:pt>
                <c:pt idx="43">
                  <c:v>1952-08</c:v>
                </c:pt>
                <c:pt idx="44">
                  <c:v>1952-09</c:v>
                </c:pt>
                <c:pt idx="45">
                  <c:v>1952-10</c:v>
                </c:pt>
                <c:pt idx="46">
                  <c:v>1952-11</c:v>
                </c:pt>
                <c:pt idx="47">
                  <c:v>1952-12</c:v>
                </c:pt>
                <c:pt idx="48">
                  <c:v>1953-01</c:v>
                </c:pt>
                <c:pt idx="49">
                  <c:v>1953-02</c:v>
                </c:pt>
                <c:pt idx="50">
                  <c:v>1953-03</c:v>
                </c:pt>
                <c:pt idx="51">
                  <c:v>1953-04</c:v>
                </c:pt>
                <c:pt idx="52">
                  <c:v>1953-05</c:v>
                </c:pt>
                <c:pt idx="53">
                  <c:v>1953-06</c:v>
                </c:pt>
                <c:pt idx="54">
                  <c:v>1953-07</c:v>
                </c:pt>
                <c:pt idx="55">
                  <c:v>1953-08</c:v>
                </c:pt>
                <c:pt idx="56">
                  <c:v>1953-09</c:v>
                </c:pt>
                <c:pt idx="57">
                  <c:v>1953-10</c:v>
                </c:pt>
                <c:pt idx="58">
                  <c:v>1953-11</c:v>
                </c:pt>
                <c:pt idx="59">
                  <c:v>1953-12</c:v>
                </c:pt>
                <c:pt idx="60">
                  <c:v>1954-01</c:v>
                </c:pt>
                <c:pt idx="61">
                  <c:v>1954-02</c:v>
                </c:pt>
                <c:pt idx="62">
                  <c:v>1954-03</c:v>
                </c:pt>
                <c:pt idx="63">
                  <c:v>1954-04</c:v>
                </c:pt>
                <c:pt idx="64">
                  <c:v>1954-05</c:v>
                </c:pt>
                <c:pt idx="65">
                  <c:v>1954-06</c:v>
                </c:pt>
                <c:pt idx="66">
                  <c:v>1954-07</c:v>
                </c:pt>
                <c:pt idx="67">
                  <c:v>1954-08</c:v>
                </c:pt>
                <c:pt idx="68">
                  <c:v>1954-09</c:v>
                </c:pt>
                <c:pt idx="69">
                  <c:v>1954-10</c:v>
                </c:pt>
                <c:pt idx="70">
                  <c:v>1954-11</c:v>
                </c:pt>
                <c:pt idx="71">
                  <c:v>1954-12</c:v>
                </c:pt>
                <c:pt idx="72">
                  <c:v>1955-01</c:v>
                </c:pt>
                <c:pt idx="73">
                  <c:v>1955-02</c:v>
                </c:pt>
                <c:pt idx="74">
                  <c:v>1955-03</c:v>
                </c:pt>
                <c:pt idx="75">
                  <c:v>1955-04</c:v>
                </c:pt>
                <c:pt idx="76">
                  <c:v>1955-05</c:v>
                </c:pt>
                <c:pt idx="77">
                  <c:v>1955-06</c:v>
                </c:pt>
                <c:pt idx="78">
                  <c:v>1955-07</c:v>
                </c:pt>
                <c:pt idx="79">
                  <c:v>1955-08</c:v>
                </c:pt>
                <c:pt idx="80">
                  <c:v>1955-09</c:v>
                </c:pt>
                <c:pt idx="81">
                  <c:v>1955-10</c:v>
                </c:pt>
                <c:pt idx="82">
                  <c:v>1955-11</c:v>
                </c:pt>
                <c:pt idx="83">
                  <c:v>1955-12</c:v>
                </c:pt>
                <c:pt idx="84">
                  <c:v>1956-01</c:v>
                </c:pt>
                <c:pt idx="85">
                  <c:v>1956-02</c:v>
                </c:pt>
                <c:pt idx="86">
                  <c:v>1956-03</c:v>
                </c:pt>
                <c:pt idx="87">
                  <c:v>1956-04</c:v>
                </c:pt>
                <c:pt idx="88">
                  <c:v>1956-05</c:v>
                </c:pt>
                <c:pt idx="89">
                  <c:v>1956-06</c:v>
                </c:pt>
                <c:pt idx="90">
                  <c:v>1956-07</c:v>
                </c:pt>
                <c:pt idx="91">
                  <c:v>1956-08</c:v>
                </c:pt>
                <c:pt idx="92">
                  <c:v>1956-09</c:v>
                </c:pt>
                <c:pt idx="93">
                  <c:v>1956-10</c:v>
                </c:pt>
                <c:pt idx="94">
                  <c:v>1956-11</c:v>
                </c:pt>
                <c:pt idx="95">
                  <c:v>1956-12</c:v>
                </c:pt>
                <c:pt idx="96">
                  <c:v>1957-01</c:v>
                </c:pt>
                <c:pt idx="97">
                  <c:v>1957-02</c:v>
                </c:pt>
                <c:pt idx="98">
                  <c:v>1957-03</c:v>
                </c:pt>
                <c:pt idx="99">
                  <c:v>1957-04</c:v>
                </c:pt>
                <c:pt idx="100">
                  <c:v>1957-05</c:v>
                </c:pt>
                <c:pt idx="101">
                  <c:v>1957-06</c:v>
                </c:pt>
                <c:pt idx="102">
                  <c:v>1957-07</c:v>
                </c:pt>
                <c:pt idx="103">
                  <c:v>1957-08</c:v>
                </c:pt>
                <c:pt idx="104">
                  <c:v>1957-09</c:v>
                </c:pt>
                <c:pt idx="105">
                  <c:v>1957-10</c:v>
                </c:pt>
                <c:pt idx="106">
                  <c:v>1957-11</c:v>
                </c:pt>
                <c:pt idx="107">
                  <c:v>1957-12</c:v>
                </c:pt>
                <c:pt idx="108">
                  <c:v>1958-01</c:v>
                </c:pt>
                <c:pt idx="109">
                  <c:v>1958-02</c:v>
                </c:pt>
                <c:pt idx="110">
                  <c:v>1958-03</c:v>
                </c:pt>
                <c:pt idx="111">
                  <c:v>1958-04</c:v>
                </c:pt>
                <c:pt idx="112">
                  <c:v>1958-05</c:v>
                </c:pt>
                <c:pt idx="113">
                  <c:v>1958-06</c:v>
                </c:pt>
                <c:pt idx="114">
                  <c:v>1958-07</c:v>
                </c:pt>
                <c:pt idx="115">
                  <c:v>1958-08</c:v>
                </c:pt>
                <c:pt idx="116">
                  <c:v>1958-09</c:v>
                </c:pt>
                <c:pt idx="117">
                  <c:v>1958-10</c:v>
                </c:pt>
                <c:pt idx="118">
                  <c:v>1958-11</c:v>
                </c:pt>
                <c:pt idx="119">
                  <c:v>1958-12</c:v>
                </c:pt>
                <c:pt idx="120">
                  <c:v>1959-01</c:v>
                </c:pt>
                <c:pt idx="121">
                  <c:v>1959-02</c:v>
                </c:pt>
                <c:pt idx="122">
                  <c:v>1959-03</c:v>
                </c:pt>
                <c:pt idx="123">
                  <c:v>1959-04</c:v>
                </c:pt>
                <c:pt idx="124">
                  <c:v>1959-05</c:v>
                </c:pt>
                <c:pt idx="125">
                  <c:v>1959-06</c:v>
                </c:pt>
                <c:pt idx="126">
                  <c:v>1959-07</c:v>
                </c:pt>
                <c:pt idx="127">
                  <c:v>1959-08</c:v>
                </c:pt>
                <c:pt idx="128">
                  <c:v>1959-09</c:v>
                </c:pt>
                <c:pt idx="129">
                  <c:v>1959-10</c:v>
                </c:pt>
                <c:pt idx="130">
                  <c:v>1959-11</c:v>
                </c:pt>
                <c:pt idx="131">
                  <c:v>1959-12</c:v>
                </c:pt>
                <c:pt idx="132">
                  <c:v>1960-01</c:v>
                </c:pt>
                <c:pt idx="133">
                  <c:v>1960-02</c:v>
                </c:pt>
                <c:pt idx="134">
                  <c:v>1960-03</c:v>
                </c:pt>
                <c:pt idx="135">
                  <c:v>1960-04</c:v>
                </c:pt>
                <c:pt idx="136">
                  <c:v>1960-05</c:v>
                </c:pt>
                <c:pt idx="137">
                  <c:v>1960-06</c:v>
                </c:pt>
                <c:pt idx="138">
                  <c:v>1960-07</c:v>
                </c:pt>
                <c:pt idx="139">
                  <c:v>1960-08</c:v>
                </c:pt>
                <c:pt idx="140">
                  <c:v>1960-09</c:v>
                </c:pt>
                <c:pt idx="141">
                  <c:v>1960-10</c:v>
                </c:pt>
                <c:pt idx="142">
                  <c:v>1960-11</c:v>
                </c:pt>
                <c:pt idx="143">
                  <c:v>1960-12</c:v>
                </c:pt>
              </c:strCache>
            </c:strRef>
          </c:cat>
          <c:val>
            <c:numRef>
              <c:f>'in class'!$C$2:$C$145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4-443E-AF9C-8BA5002B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15359"/>
        <c:axId val="1755133023"/>
      </c:lineChart>
      <c:catAx>
        <c:axId val="88461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33023"/>
        <c:crosses val="autoZero"/>
        <c:auto val="1"/>
        <c:lblAlgn val="ctr"/>
        <c:lblOffset val="100"/>
        <c:noMultiLvlLbl val="0"/>
      </c:catAx>
      <c:valAx>
        <c:axId val="17551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 class'!$F$2:$F$145</c:f>
              <c:numCache>
                <c:formatCode>General</c:formatCode>
                <c:ptCount val="144"/>
                <c:pt idx="0">
                  <c:v>0.99317564229249011</c:v>
                </c:pt>
                <c:pt idx="1">
                  <c:v>1.9911684782608696</c:v>
                </c:pt>
                <c:pt idx="2">
                  <c:v>3.0120487877038049</c:v>
                </c:pt>
                <c:pt idx="3">
                  <c:v>3.9598353535079047</c:v>
                </c:pt>
                <c:pt idx="4">
                  <c:v>4.9558423913043477</c:v>
                </c:pt>
                <c:pt idx="5">
                  <c:v>5.8405604659090908</c:v>
                </c:pt>
                <c:pt idx="6">
                  <c:v>6.8648743292984191</c:v>
                </c:pt>
                <c:pt idx="7">
                  <c:v>7.9843559001976292</c:v>
                </c:pt>
                <c:pt idx="8">
                  <c:v>9.0363447797060275</c:v>
                </c:pt>
                <c:pt idx="9">
                  <c:v>10.008048009202074</c:v>
                </c:pt>
                <c:pt idx="10">
                  <c:v>11.030926284646739</c:v>
                </c:pt>
                <c:pt idx="11">
                  <c:v>11.874667806077076</c:v>
                </c:pt>
                <c:pt idx="12">
                  <c:v>0.99317564229249011</c:v>
                </c:pt>
                <c:pt idx="13">
                  <c:v>1.9911684782608696</c:v>
                </c:pt>
                <c:pt idx="14">
                  <c:v>3.0120487877038049</c:v>
                </c:pt>
                <c:pt idx="15">
                  <c:v>3.9598353535079047</c:v>
                </c:pt>
                <c:pt idx="16">
                  <c:v>4.9558423913043477</c:v>
                </c:pt>
                <c:pt idx="17">
                  <c:v>5.8405604659090908</c:v>
                </c:pt>
                <c:pt idx="18">
                  <c:v>6.8648743292984191</c:v>
                </c:pt>
                <c:pt idx="19">
                  <c:v>7.9843559001976292</c:v>
                </c:pt>
                <c:pt idx="20">
                  <c:v>9.0363447797060275</c:v>
                </c:pt>
                <c:pt idx="21">
                  <c:v>10.008048009202074</c:v>
                </c:pt>
                <c:pt idx="22">
                  <c:v>11.030926284646739</c:v>
                </c:pt>
                <c:pt idx="23">
                  <c:v>11.874667806077076</c:v>
                </c:pt>
                <c:pt idx="24">
                  <c:v>0.99317564229249011</c:v>
                </c:pt>
                <c:pt idx="25">
                  <c:v>1.9911684782608696</c:v>
                </c:pt>
                <c:pt idx="26">
                  <c:v>3.0120487877038049</c:v>
                </c:pt>
                <c:pt idx="27">
                  <c:v>3.9598353535079047</c:v>
                </c:pt>
                <c:pt idx="28">
                  <c:v>4.9558423913043477</c:v>
                </c:pt>
                <c:pt idx="29">
                  <c:v>5.8405604659090908</c:v>
                </c:pt>
                <c:pt idx="30">
                  <c:v>6.8648743292984191</c:v>
                </c:pt>
                <c:pt idx="31">
                  <c:v>7.9843559001976292</c:v>
                </c:pt>
                <c:pt idx="32">
                  <c:v>9.0363447797060275</c:v>
                </c:pt>
                <c:pt idx="33">
                  <c:v>10.008048009202074</c:v>
                </c:pt>
                <c:pt idx="34">
                  <c:v>11.030926284646739</c:v>
                </c:pt>
                <c:pt idx="35">
                  <c:v>11.874667806077076</c:v>
                </c:pt>
                <c:pt idx="36">
                  <c:v>0.99317564229249011</c:v>
                </c:pt>
                <c:pt idx="37">
                  <c:v>1.9911684782608696</c:v>
                </c:pt>
                <c:pt idx="38">
                  <c:v>3.0120487877038049</c:v>
                </c:pt>
                <c:pt idx="39">
                  <c:v>3.9598353535079047</c:v>
                </c:pt>
                <c:pt idx="40">
                  <c:v>4.9558423913043477</c:v>
                </c:pt>
                <c:pt idx="41">
                  <c:v>5.8405604659090908</c:v>
                </c:pt>
                <c:pt idx="42">
                  <c:v>6.8648743292984191</c:v>
                </c:pt>
                <c:pt idx="43">
                  <c:v>7.9843559001976292</c:v>
                </c:pt>
                <c:pt idx="44">
                  <c:v>9.0363447797060275</c:v>
                </c:pt>
                <c:pt idx="45">
                  <c:v>10.008048009202074</c:v>
                </c:pt>
                <c:pt idx="46">
                  <c:v>11.030926284646739</c:v>
                </c:pt>
                <c:pt idx="47">
                  <c:v>11.874667806077076</c:v>
                </c:pt>
                <c:pt idx="48">
                  <c:v>0.99317564229249011</c:v>
                </c:pt>
                <c:pt idx="49">
                  <c:v>1.9911684782608696</c:v>
                </c:pt>
                <c:pt idx="50">
                  <c:v>3.0120487877038049</c:v>
                </c:pt>
                <c:pt idx="51">
                  <c:v>3.9598353535079047</c:v>
                </c:pt>
                <c:pt idx="52">
                  <c:v>4.9558423913043477</c:v>
                </c:pt>
                <c:pt idx="53">
                  <c:v>5.8405604659090908</c:v>
                </c:pt>
                <c:pt idx="54">
                  <c:v>6.8648743292984191</c:v>
                </c:pt>
                <c:pt idx="55">
                  <c:v>7.9843559001976292</c:v>
                </c:pt>
                <c:pt idx="56">
                  <c:v>9.0363447797060275</c:v>
                </c:pt>
                <c:pt idx="57">
                  <c:v>10.008048009202074</c:v>
                </c:pt>
                <c:pt idx="58">
                  <c:v>11.030926284646739</c:v>
                </c:pt>
                <c:pt idx="59">
                  <c:v>11.874667806077076</c:v>
                </c:pt>
                <c:pt idx="60">
                  <c:v>0.99317564229249011</c:v>
                </c:pt>
                <c:pt idx="61">
                  <c:v>1.9911684782608696</c:v>
                </c:pt>
                <c:pt idx="62">
                  <c:v>3.0120487877038049</c:v>
                </c:pt>
                <c:pt idx="63">
                  <c:v>3.9598353535079047</c:v>
                </c:pt>
                <c:pt idx="64">
                  <c:v>4.9558423913043477</c:v>
                </c:pt>
                <c:pt idx="65">
                  <c:v>5.8405604659090908</c:v>
                </c:pt>
                <c:pt idx="66">
                  <c:v>6.8648743292984191</c:v>
                </c:pt>
                <c:pt idx="67">
                  <c:v>7.9843559001976292</c:v>
                </c:pt>
                <c:pt idx="68">
                  <c:v>9.0363447797060275</c:v>
                </c:pt>
                <c:pt idx="69">
                  <c:v>10.008048009202074</c:v>
                </c:pt>
                <c:pt idx="70">
                  <c:v>11.030926284646739</c:v>
                </c:pt>
                <c:pt idx="71">
                  <c:v>11.874667806077076</c:v>
                </c:pt>
                <c:pt idx="72">
                  <c:v>0.99317564229249011</c:v>
                </c:pt>
                <c:pt idx="73">
                  <c:v>1.9911684782608696</c:v>
                </c:pt>
                <c:pt idx="74">
                  <c:v>3.0120487877038049</c:v>
                </c:pt>
                <c:pt idx="75">
                  <c:v>3.9598353535079047</c:v>
                </c:pt>
                <c:pt idx="76">
                  <c:v>4.9558423913043477</c:v>
                </c:pt>
                <c:pt idx="77">
                  <c:v>5.8405604659090908</c:v>
                </c:pt>
                <c:pt idx="78">
                  <c:v>6.8648743292984191</c:v>
                </c:pt>
                <c:pt idx="79">
                  <c:v>7.9843559001976292</c:v>
                </c:pt>
                <c:pt idx="80">
                  <c:v>9.0363447797060275</c:v>
                </c:pt>
                <c:pt idx="81">
                  <c:v>10.008048009202074</c:v>
                </c:pt>
                <c:pt idx="82">
                  <c:v>11.030926284646739</c:v>
                </c:pt>
                <c:pt idx="83">
                  <c:v>11.874667806077076</c:v>
                </c:pt>
                <c:pt idx="84">
                  <c:v>0.99317564229249011</c:v>
                </c:pt>
                <c:pt idx="85">
                  <c:v>1.9911684782608696</c:v>
                </c:pt>
                <c:pt idx="86">
                  <c:v>3.0120487877038049</c:v>
                </c:pt>
                <c:pt idx="87">
                  <c:v>3.9598353535079047</c:v>
                </c:pt>
                <c:pt idx="88">
                  <c:v>4.9558423913043477</c:v>
                </c:pt>
                <c:pt idx="89">
                  <c:v>5.8405604659090908</c:v>
                </c:pt>
                <c:pt idx="90">
                  <c:v>6.8648743292984191</c:v>
                </c:pt>
                <c:pt idx="91">
                  <c:v>7.9843559001976292</c:v>
                </c:pt>
                <c:pt idx="92">
                  <c:v>9.0363447797060275</c:v>
                </c:pt>
                <c:pt idx="93">
                  <c:v>10.008048009202074</c:v>
                </c:pt>
                <c:pt idx="94">
                  <c:v>11.030926284646739</c:v>
                </c:pt>
                <c:pt idx="95">
                  <c:v>11.874667806077076</c:v>
                </c:pt>
                <c:pt idx="96">
                  <c:v>0.99317564229249011</c:v>
                </c:pt>
                <c:pt idx="97">
                  <c:v>1.9911684782608696</c:v>
                </c:pt>
                <c:pt idx="98">
                  <c:v>3.0120487877038049</c:v>
                </c:pt>
                <c:pt idx="99">
                  <c:v>3.9598353535079047</c:v>
                </c:pt>
                <c:pt idx="100">
                  <c:v>4.9558423913043477</c:v>
                </c:pt>
                <c:pt idx="101">
                  <c:v>5.8405604659090908</c:v>
                </c:pt>
                <c:pt idx="102">
                  <c:v>6.8648743292984191</c:v>
                </c:pt>
                <c:pt idx="103">
                  <c:v>7.9843559001976292</c:v>
                </c:pt>
                <c:pt idx="104">
                  <c:v>9.0363447797060275</c:v>
                </c:pt>
                <c:pt idx="105">
                  <c:v>10.008048009202074</c:v>
                </c:pt>
                <c:pt idx="106">
                  <c:v>11.030926284646739</c:v>
                </c:pt>
                <c:pt idx="107">
                  <c:v>11.874667806077076</c:v>
                </c:pt>
                <c:pt idx="108">
                  <c:v>0.99317564229249011</c:v>
                </c:pt>
                <c:pt idx="109">
                  <c:v>1.9911684782608696</c:v>
                </c:pt>
                <c:pt idx="110">
                  <c:v>3.0120487877038049</c:v>
                </c:pt>
                <c:pt idx="111">
                  <c:v>3.9598353535079047</c:v>
                </c:pt>
                <c:pt idx="112">
                  <c:v>4.9558423913043477</c:v>
                </c:pt>
                <c:pt idx="113">
                  <c:v>5.8405604659090908</c:v>
                </c:pt>
                <c:pt idx="114">
                  <c:v>6.8648743292984191</c:v>
                </c:pt>
                <c:pt idx="115">
                  <c:v>7.9843559001976292</c:v>
                </c:pt>
                <c:pt idx="116">
                  <c:v>9.0363447797060275</c:v>
                </c:pt>
                <c:pt idx="117">
                  <c:v>10.008048009202074</c:v>
                </c:pt>
                <c:pt idx="118">
                  <c:v>11.030926284646739</c:v>
                </c:pt>
                <c:pt idx="119">
                  <c:v>11.874667806077076</c:v>
                </c:pt>
                <c:pt idx="120">
                  <c:v>0.99317564229249011</c:v>
                </c:pt>
                <c:pt idx="121">
                  <c:v>1.9911684782608696</c:v>
                </c:pt>
                <c:pt idx="122">
                  <c:v>3.0120487877038049</c:v>
                </c:pt>
                <c:pt idx="123">
                  <c:v>3.9598353535079047</c:v>
                </c:pt>
                <c:pt idx="124">
                  <c:v>4.9558423913043477</c:v>
                </c:pt>
                <c:pt idx="125">
                  <c:v>5.8405604659090908</c:v>
                </c:pt>
                <c:pt idx="126">
                  <c:v>6.8648743292984191</c:v>
                </c:pt>
                <c:pt idx="127">
                  <c:v>7.9843559001976292</c:v>
                </c:pt>
                <c:pt idx="128">
                  <c:v>9.0363447797060275</c:v>
                </c:pt>
                <c:pt idx="129">
                  <c:v>10.008048009202074</c:v>
                </c:pt>
                <c:pt idx="130">
                  <c:v>11.030926284646739</c:v>
                </c:pt>
                <c:pt idx="131">
                  <c:v>11.874667806077076</c:v>
                </c:pt>
                <c:pt idx="132">
                  <c:v>0.99317564229249011</c:v>
                </c:pt>
                <c:pt idx="133">
                  <c:v>1.9911684782608696</c:v>
                </c:pt>
                <c:pt idx="134">
                  <c:v>3.0120487877038049</c:v>
                </c:pt>
                <c:pt idx="135">
                  <c:v>3.9598353535079047</c:v>
                </c:pt>
                <c:pt idx="136">
                  <c:v>4.9558423913043477</c:v>
                </c:pt>
                <c:pt idx="137">
                  <c:v>5.8405604659090908</c:v>
                </c:pt>
                <c:pt idx="138">
                  <c:v>6.8648743292984191</c:v>
                </c:pt>
                <c:pt idx="139">
                  <c:v>7.9843559001976292</c:v>
                </c:pt>
                <c:pt idx="140">
                  <c:v>9.0363447797060275</c:v>
                </c:pt>
                <c:pt idx="141">
                  <c:v>10.008048009202074</c:v>
                </c:pt>
                <c:pt idx="142">
                  <c:v>11.030926284646739</c:v>
                </c:pt>
                <c:pt idx="143">
                  <c:v>11.874667806077076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CC2-9CDC-BA344E9EDA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 class'!$G$2:$G$145</c:f>
              <c:numCache>
                <c:formatCode>General</c:formatCode>
                <c:ptCount val="144"/>
                <c:pt idx="0">
                  <c:v>-13.411155223720305</c:v>
                </c:pt>
                <c:pt idx="1">
                  <c:v>-9.6595695427566515</c:v>
                </c:pt>
                <c:pt idx="2">
                  <c:v>2.0565617199019779</c:v>
                </c:pt>
                <c:pt idx="3">
                  <c:v>-3.1669065185262957</c:v>
                </c:pt>
                <c:pt idx="4">
                  <c:v>-13.451416042902995</c:v>
                </c:pt>
                <c:pt idx="5">
                  <c:v>-1.6375862693665066</c:v>
                </c:pt>
                <c:pt idx="6">
                  <c:v>9.023567903807173</c:v>
                </c:pt>
                <c:pt idx="7">
                  <c:v>6.5763431036009603</c:v>
                </c:pt>
                <c:pt idx="8">
                  <c:v>-7.8167330465138463</c:v>
                </c:pt>
                <c:pt idx="9">
                  <c:v>-27.143001697760358</c:v>
                </c:pt>
                <c:pt idx="10">
                  <c:v>-44.534059003770523</c:v>
                </c:pt>
                <c:pt idx="11">
                  <c:v>-32.759729983624602</c:v>
                </c:pt>
                <c:pt idx="12">
                  <c:v>-26.274055900219413</c:v>
                </c:pt>
                <c:pt idx="13">
                  <c:v>-17.681895021494139</c:v>
                </c:pt>
                <c:pt idx="14">
                  <c:v>-5.1267908069737302</c:v>
                </c:pt>
                <c:pt idx="15">
                  <c:v>-13.512904442279101</c:v>
                </c:pt>
                <c:pt idx="16">
                  <c:v>-25.961693976946979</c:v>
                </c:pt>
                <c:pt idx="17">
                  <c:v>-4.3137952552536785</c:v>
                </c:pt>
                <c:pt idx="18">
                  <c:v>14.179760231281346</c:v>
                </c:pt>
                <c:pt idx="19">
                  <c:v>11.563252349632632</c:v>
                </c:pt>
                <c:pt idx="20">
                  <c:v>-3.0008082051776483</c:v>
                </c:pt>
                <c:pt idx="21">
                  <c:v>-30.499779682955651</c:v>
                </c:pt>
                <c:pt idx="22">
                  <c:v>-52.065275507759821</c:v>
                </c:pt>
                <c:pt idx="23">
                  <c:v>-28.467138142667729</c:v>
                </c:pt>
                <c:pt idx="24">
                  <c:v>-14.159426469888492</c:v>
                </c:pt>
                <c:pt idx="25">
                  <c:v>-11.747016553750649</c:v>
                </c:pt>
                <c:pt idx="26">
                  <c:v>13.626530170974775</c:v>
                </c:pt>
                <c:pt idx="27">
                  <c:v>-3.9429656372333772</c:v>
                </c:pt>
                <c:pt idx="28">
                  <c:v>2.4230196337179812</c:v>
                </c:pt>
                <c:pt idx="29">
                  <c:v>5.8838316168788243</c:v>
                </c:pt>
                <c:pt idx="30">
                  <c:v>24.188420111899898</c:v>
                </c:pt>
                <c:pt idx="31">
                  <c:v>21.381046088899168</c:v>
                </c:pt>
                <c:pt idx="32">
                  <c:v>3.6242011561255225</c:v>
                </c:pt>
                <c:pt idx="33">
                  <c:v>-21.069492214825576</c:v>
                </c:pt>
                <c:pt idx="34">
                  <c:v>-39.831666920364199</c:v>
                </c:pt>
                <c:pt idx="35">
                  <c:v>-22.432185091619779</c:v>
                </c:pt>
                <c:pt idx="36">
                  <c:v>-8.3251254765208298</c:v>
                </c:pt>
                <c:pt idx="37">
                  <c:v>-2.1153842047686404</c:v>
                </c:pt>
                <c:pt idx="38">
                  <c:v>8.0534570218322585</c:v>
                </c:pt>
                <c:pt idx="39">
                  <c:v>-6.7228016089595917</c:v>
                </c:pt>
                <c:pt idx="40">
                  <c:v>-7.5656571615056727</c:v>
                </c:pt>
                <c:pt idx="41">
                  <c:v>24.684215112987616</c:v>
                </c:pt>
                <c:pt idx="42">
                  <c:v>33.775743920024254</c:v>
                </c:pt>
                <c:pt idx="43">
                  <c:v>42.753168923575984</c:v>
                </c:pt>
                <c:pt idx="44">
                  <c:v>6.7789602116149439</c:v>
                </c:pt>
                <c:pt idx="45">
                  <c:v>-14.134281480822356</c:v>
                </c:pt>
                <c:pt idx="46">
                  <c:v>-36.118211005161186</c:v>
                </c:pt>
                <c:pt idx="47">
                  <c:v>-16.942712668197693</c:v>
                </c:pt>
                <c:pt idx="48">
                  <c:v>-6.0618876163960831</c:v>
                </c:pt>
                <c:pt idx="49">
                  <c:v>-9.0806546031026816</c:v>
                </c:pt>
                <c:pt idx="50">
                  <c:v>27.85738181886191</c:v>
                </c:pt>
                <c:pt idx="51">
                  <c:v>23.847998756583259</c:v>
                </c:pt>
                <c:pt idx="52">
                  <c:v>14.769675833062589</c:v>
                </c:pt>
                <c:pt idx="53">
                  <c:v>25.781714250160022</c:v>
                </c:pt>
                <c:pt idx="54">
                  <c:v>43.633018929795824</c:v>
                </c:pt>
                <c:pt idx="55">
                  <c:v>48.367805513328605</c:v>
                </c:pt>
                <c:pt idx="56">
                  <c:v>10.14851982468646</c:v>
                </c:pt>
                <c:pt idx="57">
                  <c:v>-19.012261908996127</c:v>
                </c:pt>
                <c:pt idx="58">
                  <c:v>-53.246219293354756</c:v>
                </c:pt>
                <c:pt idx="59">
                  <c:v>-35.323261638179964</c:v>
                </c:pt>
                <c:pt idx="60">
                  <c:v>-23.697515344214612</c:v>
                </c:pt>
                <c:pt idx="61">
                  <c:v>-42.973924672893297</c:v>
                </c:pt>
                <c:pt idx="62">
                  <c:v>0.70388005851438562</c:v>
                </c:pt>
                <c:pt idx="63">
                  <c:v>-10.568350066291849</c:v>
                </c:pt>
                <c:pt idx="64">
                  <c:v>-6.9121617092361056</c:v>
                </c:pt>
                <c:pt idx="65">
                  <c:v>19.831719782448644</c:v>
                </c:pt>
                <c:pt idx="66">
                  <c:v>54.412172514766539</c:v>
                </c:pt>
                <c:pt idx="67">
                  <c:v>41.873385043655801</c:v>
                </c:pt>
                <c:pt idx="68">
                  <c:v>4.3777758354110716</c:v>
                </c:pt>
                <c:pt idx="69">
                  <c:v>-29.062106515415397</c:v>
                </c:pt>
                <c:pt idx="70">
                  <c:v>-58.577969524753485</c:v>
                </c:pt>
                <c:pt idx="71">
                  <c:v>-35.939750693191179</c:v>
                </c:pt>
                <c:pt idx="72">
                  <c:v>-14.601604895590887</c:v>
                </c:pt>
                <c:pt idx="73">
                  <c:v>-27.168505153676673</c:v>
                </c:pt>
                <c:pt idx="74">
                  <c:v>3.2158891659469186</c:v>
                </c:pt>
                <c:pt idx="75">
                  <c:v>1.647299805693998</c:v>
                </c:pt>
                <c:pt idx="76">
                  <c:v>-0.99584953253023301</c:v>
                </c:pt>
                <c:pt idx="77">
                  <c:v>40.445685870022501</c:v>
                </c:pt>
                <c:pt idx="78">
                  <c:v>85.720753884495238</c:v>
                </c:pt>
                <c:pt idx="79">
                  <c:v>64.873512528100193</c:v>
                </c:pt>
                <c:pt idx="80">
                  <c:v>26.06634942148618</c:v>
                </c:pt>
                <c:pt idx="81">
                  <c:v>-15.688217996443885</c:v>
                </c:pt>
                <c:pt idx="82">
                  <c:v>-56.521928710388806</c:v>
                </c:pt>
                <c:pt idx="83">
                  <c:v>-19.204752005971962</c:v>
                </c:pt>
                <c:pt idx="84">
                  <c:v>-5.1908748625360683</c:v>
                </c:pt>
                <c:pt idx="85">
                  <c:v>-16.085302728940686</c:v>
                </c:pt>
                <c:pt idx="86">
                  <c:v>19.968272275175821</c:v>
                </c:pt>
                <c:pt idx="87">
                  <c:v>12.065538810020207</c:v>
                </c:pt>
                <c:pt idx="88">
                  <c:v>13.084887162808936</c:v>
                </c:pt>
                <c:pt idx="89">
                  <c:v>65.185528301777836</c:v>
                </c:pt>
                <c:pt idx="90">
                  <c:v>100.11627600835986</c:v>
                </c:pt>
                <c:pt idx="91">
                  <c:v>87.921253867449181</c:v>
                </c:pt>
                <c:pt idx="92">
                  <c:v>33.762814721326563</c:v>
                </c:pt>
                <c:pt idx="93">
                  <c:v>-19.346559119001771</c:v>
                </c:pt>
                <c:pt idx="94">
                  <c:v>-58.538642119172721</c:v>
                </c:pt>
                <c:pt idx="95">
                  <c:v>-27.583439402336758</c:v>
                </c:pt>
                <c:pt idx="96">
                  <c:v>-10.93517414553701</c:v>
                </c:pt>
                <c:pt idx="97">
                  <c:v>-29.198888359126439</c:v>
                </c:pt>
                <c:pt idx="98">
                  <c:v>21.481688908314084</c:v>
                </c:pt>
                <c:pt idx="99">
                  <c:v>9.2022090169069273</c:v>
                </c:pt>
                <c:pt idx="100">
                  <c:v>11.841024578911881</c:v>
                </c:pt>
                <c:pt idx="101">
                  <c:v>74.557308508968688</c:v>
                </c:pt>
                <c:pt idx="102">
                  <c:v>113.09983615246902</c:v>
                </c:pt>
                <c:pt idx="103">
                  <c:v>110.51269227197723</c:v>
                </c:pt>
                <c:pt idx="104">
                  <c:v>42.958190497273407</c:v>
                </c:pt>
                <c:pt idx="105">
                  <c:v>-18.551226467229245</c:v>
                </c:pt>
                <c:pt idx="106">
                  <c:v>-65.147373091813222</c:v>
                </c:pt>
                <c:pt idx="107">
                  <c:v>-38.600294906328379</c:v>
                </c:pt>
                <c:pt idx="108">
                  <c:v>-27.364255900610932</c:v>
                </c:pt>
                <c:pt idx="109">
                  <c:v>-54.044339307982561</c:v>
                </c:pt>
                <c:pt idx="110">
                  <c:v>-14.78431581429038</c:v>
                </c:pt>
                <c:pt idx="111">
                  <c:v>-33.488576115139942</c:v>
                </c:pt>
                <c:pt idx="112">
                  <c:v>-23.278810076666364</c:v>
                </c:pt>
                <c:pt idx="113">
                  <c:v>44.004112310460144</c:v>
                </c:pt>
                <c:pt idx="114">
                  <c:v>95.108923055115937</c:v>
                </c:pt>
                <c:pt idx="115">
                  <c:v>104.07966314781076</c:v>
                </c:pt>
                <c:pt idx="116">
                  <c:v>-1.9213979936466075</c:v>
                </c:pt>
                <c:pt idx="117">
                  <c:v>-51.881862321151743</c:v>
                </c:pt>
                <c:pt idx="118">
                  <c:v>-105.93358941009922</c:v>
                </c:pt>
                <c:pt idx="119">
                  <c:v>-83.846670348764974</c:v>
                </c:pt>
                <c:pt idx="120">
                  <c:v>-54.075415143281241</c:v>
                </c:pt>
                <c:pt idx="121">
                  <c:v>-77.224953505736892</c:v>
                </c:pt>
                <c:pt idx="122">
                  <c:v>-18.439103067865801</c:v>
                </c:pt>
                <c:pt idx="123">
                  <c:v>-33.622301942974325</c:v>
                </c:pt>
                <c:pt idx="124">
                  <c:v>-14.896287891454026</c:v>
                </c:pt>
                <c:pt idx="125">
                  <c:v>31.898020720423077</c:v>
                </c:pt>
                <c:pt idx="126">
                  <c:v>102.50930703974852</c:v>
                </c:pt>
                <c:pt idx="127">
                  <c:v>107.98156270417824</c:v>
                </c:pt>
                <c:pt idx="128">
                  <c:v>6.4770072826629104</c:v>
                </c:pt>
                <c:pt idx="129">
                  <c:v>-54.992011526540637</c:v>
                </c:pt>
                <c:pt idx="130">
                  <c:v>-105.5574041546991</c:v>
                </c:pt>
                <c:pt idx="131">
                  <c:v>-67.989313057070149</c:v>
                </c:pt>
                <c:pt idx="132">
                  <c:v>-49.742100123014943</c:v>
                </c:pt>
                <c:pt idx="133">
                  <c:v>-81.420947469286205</c:v>
                </c:pt>
                <c:pt idx="134">
                  <c:v>-59.169725658957134</c:v>
                </c:pt>
                <c:pt idx="135">
                  <c:v>-22.892926268642491</c:v>
                </c:pt>
                <c:pt idx="136">
                  <c:v>-17.712341059357275</c:v>
                </c:pt>
                <c:pt idx="137">
                  <c:v>39.531057059287733</c:v>
                </c:pt>
                <c:pt idx="138">
                  <c:v>120.58589614287574</c:v>
                </c:pt>
                <c:pt idx="139">
                  <c:v>98.49611218387524</c:v>
                </c:pt>
                <c:pt idx="140">
                  <c:v>-5.5761314531934971</c:v>
                </c:pt>
                <c:pt idx="141">
                  <c:v>-58.618543839368556</c:v>
                </c:pt>
                <c:pt idx="142">
                  <c:v>-135.76309274575226</c:v>
                </c:pt>
                <c:pt idx="143">
                  <c:v>-99.779978543712389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0-4CC2-9CDC-BA344E9E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18991"/>
        <c:axId val="1859027663"/>
      </c:lineChart>
      <c:catAx>
        <c:axId val="18068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27663"/>
        <c:crosses val="autoZero"/>
        <c:auto val="1"/>
        <c:lblAlgn val="ctr"/>
        <c:lblOffset val="100"/>
        <c:noMultiLvlLbl val="0"/>
      </c:catAx>
      <c:valAx>
        <c:axId val="18590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rolling</a:t>
            </a:r>
            <a:r>
              <a:rPr lang="en-IN" baseline="0"/>
              <a:t> stat</a:t>
            </a:r>
            <a:endParaRPr lang="en-IN"/>
          </a:p>
        </c:rich>
      </c:tx>
      <c:layout>
        <c:manualLayout>
          <c:xMode val="edge"/>
          <c:yMode val="edge"/>
          <c:x val="0.42644441572452491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 class'!$H$13:$H$145</c:f>
              <c:numCache>
                <c:formatCode>General</c:formatCode>
                <c:ptCount val="133"/>
                <c:pt idx="0">
                  <c:v>-11.326973716802664</c:v>
                </c:pt>
                <c:pt idx="1">
                  <c:v>-12.398882106510925</c:v>
                </c:pt>
                <c:pt idx="2">
                  <c:v>-13.067409229739049</c:v>
                </c:pt>
                <c:pt idx="3">
                  <c:v>-13.666021940312023</c:v>
                </c:pt>
                <c:pt idx="4">
                  <c:v>-14.528188433958093</c:v>
                </c:pt>
                <c:pt idx="5">
                  <c:v>-15.570711595128421</c:v>
                </c:pt>
                <c:pt idx="6">
                  <c:v>-15.793729010619018</c:v>
                </c:pt>
                <c:pt idx="7">
                  <c:v>-15.364046316662838</c:v>
                </c:pt>
                <c:pt idx="8">
                  <c:v>-14.948470546160202</c:v>
                </c:pt>
                <c:pt idx="9">
                  <c:v>-14.54714347604885</c:v>
                </c:pt>
                <c:pt idx="10">
                  <c:v>-14.826874974815121</c:v>
                </c:pt>
                <c:pt idx="11">
                  <c:v>-15.454476350147566</c:v>
                </c:pt>
                <c:pt idx="12">
                  <c:v>-15.096760363401158</c:v>
                </c:pt>
                <c:pt idx="13">
                  <c:v>-14.087207910873582</c:v>
                </c:pt>
                <c:pt idx="14">
                  <c:v>-13.592634705228292</c:v>
                </c:pt>
                <c:pt idx="15">
                  <c:v>-12.02985795706592</c:v>
                </c:pt>
                <c:pt idx="16">
                  <c:v>-11.23236305664544</c:v>
                </c:pt>
                <c:pt idx="17">
                  <c:v>-8.8669702557566907</c:v>
                </c:pt>
                <c:pt idx="18">
                  <c:v>-8.0171680164123167</c:v>
                </c:pt>
                <c:pt idx="19">
                  <c:v>-7.1831130263607683</c:v>
                </c:pt>
                <c:pt idx="20">
                  <c:v>-6.3649635480885616</c:v>
                </c:pt>
                <c:pt idx="21">
                  <c:v>-5.8128794346466259</c:v>
                </c:pt>
                <c:pt idx="22">
                  <c:v>-5.0270221456357875</c:v>
                </c:pt>
                <c:pt idx="23">
                  <c:v>-4.0075547633528208</c:v>
                </c:pt>
                <c:pt idx="24">
                  <c:v>-3.5046420090988257</c:v>
                </c:pt>
                <c:pt idx="25">
                  <c:v>-3.0184502596515208</c:v>
                </c:pt>
                <c:pt idx="26">
                  <c:v>-2.2158142305696864</c:v>
                </c:pt>
                <c:pt idx="27">
                  <c:v>-2.6802369929982288</c:v>
                </c:pt>
                <c:pt idx="28">
                  <c:v>-2.9118899906420808</c:v>
                </c:pt>
                <c:pt idx="29">
                  <c:v>-3.7442797235773839</c:v>
                </c:pt>
                <c:pt idx="30">
                  <c:v>-2.1775810989016526</c:v>
                </c:pt>
                <c:pt idx="31">
                  <c:v>-1.378637448224622</c:v>
                </c:pt>
                <c:pt idx="32">
                  <c:v>0.40237278799844606</c:v>
                </c:pt>
                <c:pt idx="33">
                  <c:v>0.66526937595589908</c:v>
                </c:pt>
                <c:pt idx="34">
                  <c:v>1.2432036037894993</c:v>
                </c:pt>
                <c:pt idx="35">
                  <c:v>1.5526582633897508</c:v>
                </c:pt>
                <c:pt idx="36">
                  <c:v>2.0101142986749241</c:v>
                </c:pt>
                <c:pt idx="37">
                  <c:v>2.1987174536853202</c:v>
                </c:pt>
                <c:pt idx="38">
                  <c:v>1.6182782538241494</c:v>
                </c:pt>
                <c:pt idx="39">
                  <c:v>3.268605320243287</c:v>
                </c:pt>
                <c:pt idx="40">
                  <c:v>5.8161720173718585</c:v>
                </c:pt>
                <c:pt idx="41">
                  <c:v>7.6774497669192137</c:v>
                </c:pt>
                <c:pt idx="42">
                  <c:v>7.7689080283502472</c:v>
                </c:pt>
                <c:pt idx="43">
                  <c:v>8.5903476124978777</c:v>
                </c:pt>
                <c:pt idx="44">
                  <c:v>9.0582339949772628</c:v>
                </c:pt>
                <c:pt idx="45">
                  <c:v>9.3390306293998897</c:v>
                </c:pt>
                <c:pt idx="46">
                  <c:v>8.9325322603854076</c:v>
                </c:pt>
                <c:pt idx="47">
                  <c:v>7.5051982363692771</c:v>
                </c:pt>
                <c:pt idx="48">
                  <c:v>5.9734858222040899</c:v>
                </c:pt>
                <c:pt idx="49">
                  <c:v>4.5038501782192109</c:v>
                </c:pt>
                <c:pt idx="50">
                  <c:v>1.6794110057366602</c:v>
                </c:pt>
                <c:pt idx="51">
                  <c:v>-0.58338080762563693</c:v>
                </c:pt>
                <c:pt idx="52">
                  <c:v>-3.4514098761985621</c:v>
                </c:pt>
                <c:pt idx="53">
                  <c:v>-5.2582296713901178</c:v>
                </c:pt>
                <c:pt idx="54">
                  <c:v>-5.7540625436993986</c:v>
                </c:pt>
                <c:pt idx="55">
                  <c:v>-4.8557997449518409</c:v>
                </c:pt>
                <c:pt idx="56">
                  <c:v>-5.3970014507579078</c:v>
                </c:pt>
                <c:pt idx="57">
                  <c:v>-5.8778967831975217</c:v>
                </c:pt>
                <c:pt idx="58">
                  <c:v>-6.7153838337324592</c:v>
                </c:pt>
                <c:pt idx="59">
                  <c:v>-7.1596963530156899</c:v>
                </c:pt>
                <c:pt idx="60">
                  <c:v>-7.2110704409332884</c:v>
                </c:pt>
                <c:pt idx="61">
                  <c:v>-6.4530779035479791</c:v>
                </c:pt>
                <c:pt idx="62">
                  <c:v>-5.1359596102799285</c:v>
                </c:pt>
                <c:pt idx="63">
                  <c:v>-4.9266255179938838</c:v>
                </c:pt>
                <c:pt idx="64">
                  <c:v>-3.908654695328396</c:v>
                </c:pt>
                <c:pt idx="65">
                  <c:v>-3.4156286806029073</c:v>
                </c:pt>
                <c:pt idx="66">
                  <c:v>-1.6977981733050858</c:v>
                </c:pt>
                <c:pt idx="67">
                  <c:v>0.91125027417230819</c:v>
                </c:pt>
                <c:pt idx="68">
                  <c:v>2.8279275645426707</c:v>
                </c:pt>
                <c:pt idx="69">
                  <c:v>4.6353086967155974</c:v>
                </c:pt>
                <c:pt idx="70">
                  <c:v>5.7497994066298928</c:v>
                </c:pt>
                <c:pt idx="71">
                  <c:v>5.9211361411602796</c:v>
                </c:pt>
                <c:pt idx="72">
                  <c:v>7.315719365095215</c:v>
                </c:pt>
                <c:pt idx="73">
                  <c:v>8.0999468678497824</c:v>
                </c:pt>
                <c:pt idx="74">
                  <c:v>9.023547069911114</c:v>
                </c:pt>
                <c:pt idx="75">
                  <c:v>10.419578995680189</c:v>
                </c:pt>
                <c:pt idx="76">
                  <c:v>11.287765579374041</c:v>
                </c:pt>
                <c:pt idx="77">
                  <c:v>12.461160303985642</c:v>
                </c:pt>
                <c:pt idx="78">
                  <c:v>14.522813839965252</c:v>
                </c:pt>
                <c:pt idx="79">
                  <c:v>15.722440683620638</c:v>
                </c:pt>
                <c:pt idx="80">
                  <c:v>17.643085795233052</c:v>
                </c:pt>
                <c:pt idx="81">
                  <c:v>18.284457903553086</c:v>
                </c:pt>
                <c:pt idx="82">
                  <c:v>17.979596143339929</c:v>
                </c:pt>
                <c:pt idx="83">
                  <c:v>17.81153669260793</c:v>
                </c:pt>
                <c:pt idx="84">
                  <c:v>17.113312742910868</c:v>
                </c:pt>
                <c:pt idx="85">
                  <c:v>16.634621135994124</c:v>
                </c:pt>
                <c:pt idx="86">
                  <c:v>15.54182233347864</c:v>
                </c:pt>
                <c:pt idx="87">
                  <c:v>15.667940386240161</c:v>
                </c:pt>
                <c:pt idx="88">
                  <c:v>15.429329570147388</c:v>
                </c:pt>
                <c:pt idx="89">
                  <c:v>15.325674354822636</c:v>
                </c:pt>
                <c:pt idx="90">
                  <c:v>16.106656038755208</c:v>
                </c:pt>
                <c:pt idx="91">
                  <c:v>17.188619384097638</c:v>
                </c:pt>
                <c:pt idx="92">
                  <c:v>19.071239251141645</c:v>
                </c:pt>
                <c:pt idx="93">
                  <c:v>19.837520565803882</c:v>
                </c:pt>
                <c:pt idx="94">
                  <c:v>19.903798286784923</c:v>
                </c:pt>
                <c:pt idx="95">
                  <c:v>19.353070705731543</c:v>
                </c:pt>
                <c:pt idx="96">
                  <c:v>18.434999413732246</c:v>
                </c:pt>
                <c:pt idx="97">
                  <c:v>17.065909267476087</c:v>
                </c:pt>
                <c:pt idx="98">
                  <c:v>14.995455021738072</c:v>
                </c:pt>
                <c:pt idx="99">
                  <c:v>11.973287961521033</c:v>
                </c:pt>
                <c:pt idx="100">
                  <c:v>8.4157225338504613</c:v>
                </c:pt>
                <c:pt idx="101">
                  <c:v>5.4890696458856096</c:v>
                </c:pt>
                <c:pt idx="102">
                  <c:v>2.9429699626765675</c:v>
                </c:pt>
                <c:pt idx="103">
                  <c:v>1.4437272045638092</c:v>
                </c:pt>
                <c:pt idx="104">
                  <c:v>0.9076414442166012</c:v>
                </c:pt>
                <c:pt idx="105">
                  <c:v>-2.8323242633600691</c:v>
                </c:pt>
                <c:pt idx="106">
                  <c:v>-5.609877251186945</c:v>
                </c:pt>
                <c:pt idx="107">
                  <c:v>-9.0087286110441074</c:v>
                </c:pt>
                <c:pt idx="108">
                  <c:v>-12.779259897913823</c:v>
                </c:pt>
                <c:pt idx="109">
                  <c:v>-15.005189834803017</c:v>
                </c:pt>
                <c:pt idx="110">
                  <c:v>-16.936907684615878</c:v>
                </c:pt>
                <c:pt idx="111">
                  <c:v>-17.241473289080499</c:v>
                </c:pt>
                <c:pt idx="112">
                  <c:v>-17.252617108066698</c:v>
                </c:pt>
                <c:pt idx="113">
                  <c:v>-16.554073592632331</c:v>
                </c:pt>
                <c:pt idx="114">
                  <c:v>-17.562914558468751</c:v>
                </c:pt>
                <c:pt idx="115">
                  <c:v>-16.946215893082709</c:v>
                </c:pt>
                <c:pt idx="116">
                  <c:v>-16.621057596718753</c:v>
                </c:pt>
                <c:pt idx="117">
                  <c:v>-15.921190490359626</c:v>
                </c:pt>
                <c:pt idx="118">
                  <c:v>-16.180369590808699</c:v>
                </c:pt>
                <c:pt idx="119">
                  <c:v>-16.149020819525358</c:v>
                </c:pt>
                <c:pt idx="120">
                  <c:v>-14.827574378550784</c:v>
                </c:pt>
                <c:pt idx="121">
                  <c:v>-14.466464793528594</c:v>
                </c:pt>
                <c:pt idx="122">
                  <c:v>-14.816130957157705</c:v>
                </c:pt>
                <c:pt idx="123">
                  <c:v>-18.210349506415316</c:v>
                </c:pt>
                <c:pt idx="124">
                  <c:v>-17.316234866887665</c:v>
                </c:pt>
                <c:pt idx="125">
                  <c:v>-17.550905964212934</c:v>
                </c:pt>
                <c:pt idx="126">
                  <c:v>-16.914819602640875</c:v>
                </c:pt>
                <c:pt idx="127">
                  <c:v>-15.408437177380279</c:v>
                </c:pt>
                <c:pt idx="128">
                  <c:v>-16.198891387405528</c:v>
                </c:pt>
                <c:pt idx="129">
                  <c:v>-17.203319615393564</c:v>
                </c:pt>
                <c:pt idx="130">
                  <c:v>-17.505530641462556</c:v>
                </c:pt>
                <c:pt idx="131">
                  <c:v>-20.022671357383654</c:v>
                </c:pt>
                <c:pt idx="132">
                  <c:v>-22.671893481270502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43FC-B89D-13D60A6CE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 class'!$I$13:$I$145</c:f>
              <c:numCache>
                <c:formatCode>General</c:formatCode>
                <c:ptCount val="133"/>
                <c:pt idx="0">
                  <c:v>16.26609030952384</c:v>
                </c:pt>
                <c:pt idx="1">
                  <c:v>16.829968496773709</c:v>
                </c:pt>
                <c:pt idx="2">
                  <c:v>16.870548532307549</c:v>
                </c:pt>
                <c:pt idx="3">
                  <c:v>16.406175010186779</c:v>
                </c:pt>
                <c:pt idx="4">
                  <c:v>16.072733576092833</c:v>
                </c:pt>
                <c:pt idx="5">
                  <c:v>16.398957190818244</c:v>
                </c:pt>
                <c:pt idx="6">
                  <c:v>16.209349460720581</c:v>
                </c:pt>
                <c:pt idx="7">
                  <c:v>16.977175624196935</c:v>
                </c:pt>
                <c:pt idx="8">
                  <c:v>17.612226385568835</c:v>
                </c:pt>
                <c:pt idx="9">
                  <c:v>17.842869458046106</c:v>
                </c:pt>
                <c:pt idx="10">
                  <c:v>18.082990140252733</c:v>
                </c:pt>
                <c:pt idx="11">
                  <c:v>19.297656348571579</c:v>
                </c:pt>
                <c:pt idx="12">
                  <c:v>18.984962903463348</c:v>
                </c:pt>
                <c:pt idx="13">
                  <c:v>18.655813830259625</c:v>
                </c:pt>
                <c:pt idx="14">
                  <c:v>18.630504737851439</c:v>
                </c:pt>
                <c:pt idx="15">
                  <c:v>20.131291663232105</c:v>
                </c:pt>
                <c:pt idx="16">
                  <c:v>20.256366827274569</c:v>
                </c:pt>
                <c:pt idx="17">
                  <c:v>20.036102999070035</c:v>
                </c:pt>
                <c:pt idx="18">
                  <c:v>20.458579983672067</c:v>
                </c:pt>
                <c:pt idx="19">
                  <c:v>21.616990276529851</c:v>
                </c:pt>
                <c:pt idx="20">
                  <c:v>22.556372820714053</c:v>
                </c:pt>
                <c:pt idx="21">
                  <c:v>22.726631976592863</c:v>
                </c:pt>
                <c:pt idx="22">
                  <c:v>21.944989364947993</c:v>
                </c:pt>
                <c:pt idx="23">
                  <c:v>19.733917258728294</c:v>
                </c:pt>
                <c:pt idx="24">
                  <c:v>19.121294942123885</c:v>
                </c:pt>
                <c:pt idx="25">
                  <c:v>18.898627085410808</c:v>
                </c:pt>
                <c:pt idx="26">
                  <c:v>18.69768125258144</c:v>
                </c:pt>
                <c:pt idx="27">
                  <c:v>18.334086288425151</c:v>
                </c:pt>
                <c:pt idx="28">
                  <c:v>18.369019887881016</c:v>
                </c:pt>
                <c:pt idx="29">
                  <c:v>18.331571435456318</c:v>
                </c:pt>
                <c:pt idx="30">
                  <c:v>19.96026935495809</c:v>
                </c:pt>
                <c:pt idx="31">
                  <c:v>21.261043565708103</c:v>
                </c:pt>
                <c:pt idx="32">
                  <c:v>24.052784525860122</c:v>
                </c:pt>
                <c:pt idx="33">
                  <c:v>24.108376876226419</c:v>
                </c:pt>
                <c:pt idx="34">
                  <c:v>23.618118892382171</c:v>
                </c:pt>
                <c:pt idx="35">
                  <c:v>23.048470875983075</c:v>
                </c:pt>
                <c:pt idx="36">
                  <c:v>22.578845589649287</c:v>
                </c:pt>
                <c:pt idx="37">
                  <c:v>22.493959046978571</c:v>
                </c:pt>
                <c:pt idx="38">
                  <c:v>22.704284686891931</c:v>
                </c:pt>
                <c:pt idx="39">
                  <c:v>23.902692985565981</c:v>
                </c:pt>
                <c:pt idx="40">
                  <c:v>24.365639219739158</c:v>
                </c:pt>
                <c:pt idx="41">
                  <c:v>24.102145774947115</c:v>
                </c:pt>
                <c:pt idx="42">
                  <c:v>24.174520189098995</c:v>
                </c:pt>
                <c:pt idx="43">
                  <c:v>25.280721134483226</c:v>
                </c:pt>
                <c:pt idx="44">
                  <c:v>26.011857885118069</c:v>
                </c:pt>
                <c:pt idx="45">
                  <c:v>26.003202128345436</c:v>
                </c:pt>
                <c:pt idx="46">
                  <c:v>26.438003373740649</c:v>
                </c:pt>
                <c:pt idx="47">
                  <c:v>29.388972163813303</c:v>
                </c:pt>
                <c:pt idx="48">
                  <c:v>31.202056234530822</c:v>
                </c:pt>
                <c:pt idx="49">
                  <c:v>32.219208831758714</c:v>
                </c:pt>
                <c:pt idx="50">
                  <c:v>34.89298242832816</c:v>
                </c:pt>
                <c:pt idx="51">
                  <c:v>33.907555116051149</c:v>
                </c:pt>
                <c:pt idx="52">
                  <c:v>33.099087392330468</c:v>
                </c:pt>
                <c:pt idx="53">
                  <c:v>32.602062279742789</c:v>
                </c:pt>
                <c:pt idx="54">
                  <c:v>32.128883006799292</c:v>
                </c:pt>
                <c:pt idx="55">
                  <c:v>33.745202848141133</c:v>
                </c:pt>
                <c:pt idx="56">
                  <c:v>32.854328109462358</c:v>
                </c:pt>
                <c:pt idx="57">
                  <c:v>32.647683401299084</c:v>
                </c:pt>
                <c:pt idx="58">
                  <c:v>33.140421576730908</c:v>
                </c:pt>
                <c:pt idx="59">
                  <c:v>33.849134738140265</c:v>
                </c:pt>
                <c:pt idx="60">
                  <c:v>33.896200637745586</c:v>
                </c:pt>
                <c:pt idx="61">
                  <c:v>33.594370600056187</c:v>
                </c:pt>
                <c:pt idx="62">
                  <c:v>32.317935024009302</c:v>
                </c:pt>
                <c:pt idx="63">
                  <c:v>32.367298266578729</c:v>
                </c:pt>
                <c:pt idx="64">
                  <c:v>32.365826859074332</c:v>
                </c:pt>
                <c:pt idx="65">
                  <c:v>32.360976379677965</c:v>
                </c:pt>
                <c:pt idx="66">
                  <c:v>34.201973784659046</c:v>
                </c:pt>
                <c:pt idx="67">
                  <c:v>39.634138115888092</c:v>
                </c:pt>
                <c:pt idx="68">
                  <c:v>42.264002124980685</c:v>
                </c:pt>
                <c:pt idx="69">
                  <c:v>42.796694152150067</c:v>
                </c:pt>
                <c:pt idx="70">
                  <c:v>42.006224868397794</c:v>
                </c:pt>
                <c:pt idx="71">
                  <c:v>41.723228974135637</c:v>
                </c:pt>
                <c:pt idx="72">
                  <c:v>40.457322358383479</c:v>
                </c:pt>
                <c:pt idx="73">
                  <c:v>40.083333534508689</c:v>
                </c:pt>
                <c:pt idx="74">
                  <c:v>39.317167244776194</c:v>
                </c:pt>
                <c:pt idx="75">
                  <c:v>39.389554798572043</c:v>
                </c:pt>
                <c:pt idx="76">
                  <c:v>39.293324237216048</c:v>
                </c:pt>
                <c:pt idx="77">
                  <c:v>39.102939681786978</c:v>
                </c:pt>
                <c:pt idx="78">
                  <c:v>41.302827478948501</c:v>
                </c:pt>
                <c:pt idx="79">
                  <c:v>43.698329466648438</c:v>
                </c:pt>
                <c:pt idx="80">
                  <c:v>46.47341195867547</c:v>
                </c:pt>
                <c:pt idx="81">
                  <c:v>46.652989967754834</c:v>
                </c:pt>
                <c:pt idx="82">
                  <c:v>46.906436511496203</c:v>
                </c:pt>
                <c:pt idx="83">
                  <c:v>47.200323864256184</c:v>
                </c:pt>
                <c:pt idx="84">
                  <c:v>47.855107381300876</c:v>
                </c:pt>
                <c:pt idx="85">
                  <c:v>48.126457863511931</c:v>
                </c:pt>
                <c:pt idx="86">
                  <c:v>49.076472863195036</c:v>
                </c:pt>
                <c:pt idx="87">
                  <c:v>49.090824695653133</c:v>
                </c:pt>
                <c:pt idx="88">
                  <c:v>49.11687816354538</c:v>
                </c:pt>
                <c:pt idx="89">
                  <c:v>49.123587664660093</c:v>
                </c:pt>
                <c:pt idx="90">
                  <c:v>50.054023338238558</c:v>
                </c:pt>
                <c:pt idx="91">
                  <c:v>52.132236389571844</c:v>
                </c:pt>
                <c:pt idx="92">
                  <c:v>55.234390381867229</c:v>
                </c:pt>
                <c:pt idx="93">
                  <c:v>55.519787213718274</c:v>
                </c:pt>
                <c:pt idx="94">
                  <c:v>55.46920978836944</c:v>
                </c:pt>
                <c:pt idx="95">
                  <c:v>56.344727320966378</c:v>
                </c:pt>
                <c:pt idx="96">
                  <c:v>57.261325685197285</c:v>
                </c:pt>
                <c:pt idx="97">
                  <c:v>58.215840869827971</c:v>
                </c:pt>
                <c:pt idx="98">
                  <c:v>60.411257224296413</c:v>
                </c:pt>
                <c:pt idx="99">
                  <c:v>60.961896884826075</c:v>
                </c:pt>
                <c:pt idx="100">
                  <c:v>62.367757211340212</c:v>
                </c:pt>
                <c:pt idx="101">
                  <c:v>63.013083542647252</c:v>
                </c:pt>
                <c:pt idx="102">
                  <c:v>60.537239539524244</c:v>
                </c:pt>
                <c:pt idx="103">
                  <c:v>57.718270367388058</c:v>
                </c:pt>
                <c:pt idx="104">
                  <c:v>56.632815436564897</c:v>
                </c:pt>
                <c:pt idx="105">
                  <c:v>55.063550304537387</c:v>
                </c:pt>
                <c:pt idx="106">
                  <c:v>56.743550681616703</c:v>
                </c:pt>
                <c:pt idx="107">
                  <c:v>61.643877161928387</c:v>
                </c:pt>
                <c:pt idx="108">
                  <c:v>64.915397641581578</c:v>
                </c:pt>
                <c:pt idx="109">
                  <c:v>65.9112975012318</c:v>
                </c:pt>
                <c:pt idx="110">
                  <c:v>67.48047253884026</c:v>
                </c:pt>
                <c:pt idx="111">
                  <c:v>67.478121525988712</c:v>
                </c:pt>
                <c:pt idx="112">
                  <c:v>67.481059590732812</c:v>
                </c:pt>
                <c:pt idx="113">
                  <c:v>67.456389391783517</c:v>
                </c:pt>
                <c:pt idx="114">
                  <c:v>66.552855010032644</c:v>
                </c:pt>
                <c:pt idx="115">
                  <c:v>67.715943611553087</c:v>
                </c:pt>
                <c:pt idx="116">
                  <c:v>68.356257240914189</c:v>
                </c:pt>
                <c:pt idx="117">
                  <c:v>68.563122731056794</c:v>
                </c:pt>
                <c:pt idx="118">
                  <c:v>68.717122940368952</c:v>
                </c:pt>
                <c:pt idx="119">
                  <c:v>68.672526519164606</c:v>
                </c:pt>
                <c:pt idx="120">
                  <c:v>67.392044568879967</c:v>
                </c:pt>
                <c:pt idx="121">
                  <c:v>67.173879315069954</c:v>
                </c:pt>
                <c:pt idx="122">
                  <c:v>67.540182203174112</c:v>
                </c:pt>
                <c:pt idx="123">
                  <c:v>68.751400074175379</c:v>
                </c:pt>
                <c:pt idx="124">
                  <c:v>68.602352258317126</c:v>
                </c:pt>
                <c:pt idx="125">
                  <c:v>68.598138060857593</c:v>
                </c:pt>
                <c:pt idx="126">
                  <c:v>69.131658897828316</c:v>
                </c:pt>
                <c:pt idx="127">
                  <c:v>72.103551439276828</c:v>
                </c:pt>
                <c:pt idx="128">
                  <c:v>70.665537384243294</c:v>
                </c:pt>
                <c:pt idx="129">
                  <c:v>70.399083185652927</c:v>
                </c:pt>
                <c:pt idx="130">
                  <c:v>70.583593013919256</c:v>
                </c:pt>
                <c:pt idx="131">
                  <c:v>74.442269412035273</c:v>
                </c:pt>
                <c:pt idx="132">
                  <c:v>76.83179681893219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8-43FC-B89D-13D60A6C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537135"/>
        <c:axId val="1817323679"/>
      </c:lineChart>
      <c:catAx>
        <c:axId val="181153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23679"/>
        <c:crosses val="autoZero"/>
        <c:auto val="1"/>
        <c:lblAlgn val="ctr"/>
        <c:lblOffset val="100"/>
        <c:noMultiLvlLbl val="0"/>
      </c:catAx>
      <c:valAx>
        <c:axId val="18173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76200</xdr:rowOff>
    </xdr:from>
    <xdr:to>
      <xdr:col>22</xdr:col>
      <xdr:colOff>476250</xdr:colOff>
      <xdr:row>10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E1EA8-4E44-4238-A851-FC6C36C3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</xdr:row>
      <xdr:rowOff>166687</xdr:rowOff>
    </xdr:from>
    <xdr:to>
      <xdr:col>22</xdr:col>
      <xdr:colOff>419099</xdr:colOff>
      <xdr:row>18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BEF64-8379-4B3B-B248-A6996AC1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576261</xdr:colOff>
      <xdr:row>32</xdr:row>
      <xdr:rowOff>90487</xdr:rowOff>
    </xdr:from>
    <xdr:to>
      <xdr:col>22</xdr:col>
      <xdr:colOff>390524</xdr:colOff>
      <xdr:row>43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D07DD-5319-4E9F-A321-44AD28F8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</xdr:colOff>
      <xdr:row>19</xdr:row>
      <xdr:rowOff>114299</xdr:rowOff>
    </xdr:from>
    <xdr:to>
      <xdr:col>22</xdr:col>
      <xdr:colOff>457200</xdr:colOff>
      <xdr:row>31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081EE-B3B3-4CBD-8293-11FE3D6A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129886</xdr:colOff>
      <xdr:row>1</xdr:row>
      <xdr:rowOff>15153</xdr:rowOff>
    </xdr:from>
    <xdr:to>
      <xdr:col>21</xdr:col>
      <xdr:colOff>268432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927A0-3549-4C99-8238-896499EFF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147204</xdr:colOff>
      <xdr:row>13</xdr:row>
      <xdr:rowOff>164521</xdr:rowOff>
    </xdr:from>
    <xdr:to>
      <xdr:col>21</xdr:col>
      <xdr:colOff>277090</xdr:colOff>
      <xdr:row>23</xdr:row>
      <xdr:rowOff>29440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9EB63-38BE-4EB1-B186-0E099D65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402648</xdr:colOff>
      <xdr:row>24</xdr:row>
      <xdr:rowOff>69272</xdr:rowOff>
    </xdr:from>
    <xdr:to>
      <xdr:col>20</xdr:col>
      <xdr:colOff>484910</xdr:colOff>
      <xdr:row>35</xdr:row>
      <xdr:rowOff>12122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51453-C7E6-48FB-A93D-3EE74167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2493-CDC8-42A8-A5B9-F6E658D0221F}">
  <dimension ref="A1:I149"/>
  <sheetViews>
    <sheetView workbookViewId="0">
      <selection activeCell="F14" sqref="F14:F145"/>
    </sheetView>
  </sheetViews>
  <sheetFormatPr defaultRowHeight="15" x14ac:dyDescent="0.25"/>
  <cols>
    <col min="3" max="3" width="11.85546875" bestFit="1" customWidth="1"/>
    <col min="4" max="4" width="10.5703125" customWidth="1"/>
    <col min="5" max="5" width="20" bestFit="1" customWidth="1"/>
    <col min="6" max="6" width="11.140625" bestFit="1" customWidth="1"/>
    <col min="8" max="8" width="15.140625" bestFit="1" customWidth="1"/>
    <col min="9" max="9" width="25" bestFit="1" customWidth="1"/>
  </cols>
  <sheetData>
    <row r="1" spans="1:9" x14ac:dyDescent="0.25">
      <c r="A1" t="s">
        <v>0</v>
      </c>
      <c r="C1" t="s">
        <v>1</v>
      </c>
      <c r="D1" t="s">
        <v>146</v>
      </c>
      <c r="E1" t="s">
        <v>148</v>
      </c>
      <c r="F1" t="s">
        <v>147</v>
      </c>
      <c r="G1" t="s">
        <v>149</v>
      </c>
      <c r="H1" t="s">
        <v>150</v>
      </c>
      <c r="I1" t="s">
        <v>151</v>
      </c>
    </row>
    <row r="2" spans="1:9" x14ac:dyDescent="0.25">
      <c r="A2" t="s">
        <v>2</v>
      </c>
      <c r="B2">
        <v>1</v>
      </c>
      <c r="C2">
        <v>112</v>
      </c>
      <c r="D2">
        <f>123.18*EXP(0.01*B2)</f>
        <v>124.41797958142782</v>
      </c>
      <c r="E2">
        <f>C2-D2</f>
        <v>-12.417979581427815</v>
      </c>
      <c r="F2" s="1">
        <v>6.6666666666666671E-7</v>
      </c>
      <c r="G2">
        <f>E2-F2</f>
        <v>-12.417980248094482</v>
      </c>
    </row>
    <row r="3" spans="1:9" x14ac:dyDescent="0.25">
      <c r="A3" t="s">
        <v>3</v>
      </c>
      <c r="B3">
        <v>2</v>
      </c>
      <c r="C3">
        <v>118</v>
      </c>
      <c r="D3">
        <f t="shared" ref="D3:D66" si="0">123.18*EXP(0.01*B3)</f>
        <v>125.66840106449578</v>
      </c>
      <c r="E3">
        <f t="shared" ref="E3:E66" si="1">C3-D3</f>
        <v>-7.6684010644957823</v>
      </c>
      <c r="F3" s="1">
        <v>4.6666651428571428E-6</v>
      </c>
      <c r="G3">
        <f t="shared" ref="G3:G66" si="2">E3-F3</f>
        <v>-7.6684057311609255</v>
      </c>
    </row>
    <row r="4" spans="1:9" x14ac:dyDescent="0.25">
      <c r="A4" t="s">
        <v>4</v>
      </c>
      <c r="B4">
        <v>3</v>
      </c>
      <c r="C4">
        <v>132</v>
      </c>
      <c r="D4">
        <f t="shared" si="0"/>
        <v>126.93138949239422</v>
      </c>
      <c r="E4">
        <f t="shared" si="1"/>
        <v>5.0686105076057828</v>
      </c>
      <c r="F4" s="1">
        <v>0</v>
      </c>
      <c r="G4">
        <f t="shared" si="2"/>
        <v>5.0686105076057828</v>
      </c>
    </row>
    <row r="5" spans="1:9" x14ac:dyDescent="0.25">
      <c r="A5" t="s">
        <v>5</v>
      </c>
      <c r="B5">
        <v>4</v>
      </c>
      <c r="C5">
        <v>129</v>
      </c>
      <c r="D5">
        <f t="shared" si="0"/>
        <v>128.20707116501839</v>
      </c>
      <c r="E5">
        <f t="shared" si="1"/>
        <v>0.79292883498160904</v>
      </c>
      <c r="F5" s="1">
        <v>6.6666666666666671E-7</v>
      </c>
      <c r="G5">
        <f t="shared" si="2"/>
        <v>0.79292816831494239</v>
      </c>
    </row>
    <row r="6" spans="1:9" x14ac:dyDescent="0.25">
      <c r="A6" t="s">
        <v>6</v>
      </c>
      <c r="B6">
        <v>5</v>
      </c>
      <c r="C6">
        <v>121</v>
      </c>
      <c r="D6">
        <f t="shared" si="0"/>
        <v>129.49557365159865</v>
      </c>
      <c r="E6">
        <f t="shared" si="1"/>
        <v>-8.4955736515986473</v>
      </c>
      <c r="F6" s="1">
        <v>1.8163624842704725E-2</v>
      </c>
      <c r="G6">
        <f t="shared" si="2"/>
        <v>-8.5137372764413524</v>
      </c>
    </row>
    <row r="7" spans="1:9" x14ac:dyDescent="0.25">
      <c r="A7" t="s">
        <v>7</v>
      </c>
      <c r="B7">
        <v>6</v>
      </c>
      <c r="C7">
        <v>135</v>
      </c>
      <c r="D7">
        <f t="shared" si="0"/>
        <v>130.79702580345742</v>
      </c>
      <c r="E7">
        <f t="shared" si="1"/>
        <v>4.2029741965425842</v>
      </c>
      <c r="F7" s="1">
        <v>63.372248610094488</v>
      </c>
      <c r="G7">
        <f t="shared" si="2"/>
        <v>-59.169274413551904</v>
      </c>
    </row>
    <row r="8" spans="1:9" x14ac:dyDescent="0.25">
      <c r="A8" t="s">
        <v>8</v>
      </c>
      <c r="B8">
        <v>7</v>
      </c>
      <c r="C8">
        <v>148</v>
      </c>
      <c r="D8">
        <f t="shared" si="0"/>
        <v>132.11155776689441</v>
      </c>
      <c r="E8">
        <f t="shared" si="1"/>
        <v>15.888442233105593</v>
      </c>
      <c r="F8" s="1">
        <v>141.08106949092735</v>
      </c>
      <c r="G8">
        <f t="shared" si="2"/>
        <v>-125.19262725782175</v>
      </c>
    </row>
    <row r="9" spans="1:9" x14ac:dyDescent="0.25">
      <c r="A9" t="s">
        <v>9</v>
      </c>
      <c r="B9">
        <v>8</v>
      </c>
      <c r="C9">
        <v>148</v>
      </c>
      <c r="D9">
        <f t="shared" si="0"/>
        <v>133.43930099620141</v>
      </c>
      <c r="E9">
        <f t="shared" si="1"/>
        <v>14.56069900379859</v>
      </c>
      <c r="F9" s="1">
        <v>144.30963405179907</v>
      </c>
      <c r="G9">
        <f t="shared" si="2"/>
        <v>-129.74893504800048</v>
      </c>
    </row>
    <row r="10" spans="1:9" x14ac:dyDescent="0.25">
      <c r="A10" t="s">
        <v>10</v>
      </c>
      <c r="B10">
        <v>9</v>
      </c>
      <c r="C10">
        <v>136</v>
      </c>
      <c r="D10">
        <f t="shared" si="0"/>
        <v>134.78038826680782</v>
      </c>
      <c r="E10">
        <f t="shared" si="1"/>
        <v>1.2196117331921812</v>
      </c>
      <c r="F10" s="1">
        <v>9.9999999999999995E-7</v>
      </c>
      <c r="G10">
        <f t="shared" si="2"/>
        <v>1.2196107331921813</v>
      </c>
    </row>
    <row r="11" spans="1:9" x14ac:dyDescent="0.25">
      <c r="A11" t="s">
        <v>11</v>
      </c>
      <c r="B11">
        <v>10</v>
      </c>
      <c r="C11">
        <v>119</v>
      </c>
      <c r="D11">
        <f t="shared" si="0"/>
        <v>136.13495368855828</v>
      </c>
      <c r="E11">
        <f t="shared" si="1"/>
        <v>-17.134953688558284</v>
      </c>
      <c r="F11" s="1">
        <v>49.161615761416854</v>
      </c>
      <c r="G11">
        <f t="shared" si="2"/>
        <v>-66.296569449975138</v>
      </c>
    </row>
    <row r="12" spans="1:9" x14ac:dyDescent="0.25">
      <c r="A12" t="s">
        <v>12</v>
      </c>
      <c r="B12">
        <v>11</v>
      </c>
      <c r="C12">
        <v>104</v>
      </c>
      <c r="D12">
        <f t="shared" si="0"/>
        <v>137.50313271912378</v>
      </c>
      <c r="E12">
        <f t="shared" si="1"/>
        <v>-33.503132719123784</v>
      </c>
      <c r="F12" s="1">
        <v>89.411200448389977</v>
      </c>
      <c r="G12">
        <f t="shared" si="2"/>
        <v>-122.91433316751376</v>
      </c>
    </row>
    <row r="13" spans="1:9" x14ac:dyDescent="0.25">
      <c r="A13" t="s">
        <v>13</v>
      </c>
      <c r="B13">
        <v>12</v>
      </c>
      <c r="C13">
        <v>118</v>
      </c>
      <c r="D13">
        <f t="shared" si="0"/>
        <v>138.88506217754752</v>
      </c>
      <c r="E13">
        <f t="shared" si="1"/>
        <v>-20.885062177547525</v>
      </c>
      <c r="F13" s="1">
        <v>13.289516111113194</v>
      </c>
      <c r="G13">
        <f>E13-F13</f>
        <v>-34.174578288660719</v>
      </c>
      <c r="H13">
        <f>AVERAGE(G2:G13)</f>
        <v>-46.584607622675641</v>
      </c>
      <c r="I13">
        <f>STDEV(G2:G13)</f>
        <v>53.045303718439826</v>
      </c>
    </row>
    <row r="14" spans="1:9" x14ac:dyDescent="0.25">
      <c r="A14" t="s">
        <v>14</v>
      </c>
      <c r="B14">
        <v>13</v>
      </c>
      <c r="C14">
        <v>115</v>
      </c>
      <c r="D14">
        <f t="shared" si="0"/>
        <v>140.28088025792692</v>
      </c>
      <c r="E14">
        <f t="shared" si="1"/>
        <v>-25.280880257926924</v>
      </c>
      <c r="F14">
        <f>$F$2</f>
        <v>6.6666666666666671E-7</v>
      </c>
      <c r="G14">
        <f t="shared" si="2"/>
        <v>-25.280880924593589</v>
      </c>
      <c r="H14">
        <f t="shared" ref="H14:H77" si="3">AVERAGE(G3:G14)</f>
        <v>-47.656516012383896</v>
      </c>
      <c r="I14">
        <f t="shared" ref="I14:I77" si="4">STDEV(G3:G14)</f>
        <v>52.418377421315917</v>
      </c>
    </row>
    <row r="15" spans="1:9" x14ac:dyDescent="0.25">
      <c r="A15" t="s">
        <v>15</v>
      </c>
      <c r="B15">
        <v>14</v>
      </c>
      <c r="C15">
        <v>126</v>
      </c>
      <c r="D15">
        <f t="shared" si="0"/>
        <v>141.69072654323327</v>
      </c>
      <c r="E15">
        <f t="shared" si="1"/>
        <v>-15.690726543233268</v>
      </c>
      <c r="F15">
        <f>$F$3</f>
        <v>4.6666651428571428E-6</v>
      </c>
      <c r="G15">
        <f t="shared" si="2"/>
        <v>-15.690731209898411</v>
      </c>
      <c r="H15">
        <f t="shared" si="3"/>
        <v>-48.32504313561202</v>
      </c>
      <c r="I15">
        <f t="shared" si="4"/>
        <v>51.910717494139895</v>
      </c>
    </row>
    <row r="16" spans="1:9" x14ac:dyDescent="0.25">
      <c r="A16" t="s">
        <v>16</v>
      </c>
      <c r="B16">
        <v>15</v>
      </c>
      <c r="C16">
        <v>141</v>
      </c>
      <c r="D16">
        <f t="shared" si="0"/>
        <v>143.11474201926993</v>
      </c>
      <c r="E16">
        <f t="shared" si="1"/>
        <v>-2.1147420192699258</v>
      </c>
      <c r="F16">
        <f>$F$4</f>
        <v>0</v>
      </c>
      <c r="G16">
        <f>E16-F16</f>
        <v>-2.1147420192699258</v>
      </c>
      <c r="H16">
        <f t="shared" si="3"/>
        <v>-48.923655846185</v>
      </c>
      <c r="I16">
        <f t="shared" si="4"/>
        <v>51.276574602022343</v>
      </c>
    </row>
    <row r="17" spans="1:9" x14ac:dyDescent="0.25">
      <c r="A17" t="s">
        <v>17</v>
      </c>
      <c r="B17">
        <v>16</v>
      </c>
      <c r="C17">
        <v>135</v>
      </c>
      <c r="D17">
        <f t="shared" si="0"/>
        <v>144.5530690887712</v>
      </c>
      <c r="E17">
        <f t="shared" si="1"/>
        <v>-9.5530690887711955</v>
      </c>
      <c r="F17">
        <f>$F$5</f>
        <v>6.6666666666666671E-7</v>
      </c>
      <c r="G17">
        <f t="shared" si="2"/>
        <v>-9.5530697554378623</v>
      </c>
      <c r="H17">
        <f t="shared" si="3"/>
        <v>-49.785822339831064</v>
      </c>
      <c r="I17">
        <f t="shared" si="4"/>
        <v>50.444877641017342</v>
      </c>
    </row>
    <row r="18" spans="1:9" x14ac:dyDescent="0.25">
      <c r="A18" t="s">
        <v>18</v>
      </c>
      <c r="B18">
        <v>17</v>
      </c>
      <c r="C18">
        <v>125</v>
      </c>
      <c r="D18">
        <f t="shared" si="0"/>
        <v>146.00585158564263</v>
      </c>
      <c r="E18">
        <f t="shared" si="1"/>
        <v>-21.005851585642631</v>
      </c>
      <c r="F18">
        <f>$F$6</f>
        <v>1.8163624842704725E-2</v>
      </c>
      <c r="G18">
        <f t="shared" si="2"/>
        <v>-21.024015210485334</v>
      </c>
      <c r="H18">
        <f t="shared" si="3"/>
        <v>-50.828345501001394</v>
      </c>
      <c r="I18">
        <f t="shared" si="4"/>
        <v>49.63718984404958</v>
      </c>
    </row>
    <row r="19" spans="1:9" x14ac:dyDescent="0.25">
      <c r="A19" t="s">
        <v>19</v>
      </c>
      <c r="B19">
        <v>18</v>
      </c>
      <c r="C19">
        <v>149</v>
      </c>
      <c r="D19">
        <f t="shared" si="0"/>
        <v>147.47323478934459</v>
      </c>
      <c r="E19">
        <f t="shared" si="1"/>
        <v>1.5267652106554124</v>
      </c>
      <c r="F19">
        <f>$F$7</f>
        <v>63.372248610094488</v>
      </c>
      <c r="G19">
        <f t="shared" si="2"/>
        <v>-61.845483399439075</v>
      </c>
      <c r="H19">
        <f t="shared" si="3"/>
        <v>-51.051362916491989</v>
      </c>
      <c r="I19">
        <f t="shared" si="4"/>
        <v>49.68406197975915</v>
      </c>
    </row>
    <row r="20" spans="1:9" x14ac:dyDescent="0.25">
      <c r="A20" t="s">
        <v>20</v>
      </c>
      <c r="B20">
        <v>19</v>
      </c>
      <c r="C20">
        <v>170</v>
      </c>
      <c r="D20">
        <f t="shared" si="0"/>
        <v>148.95536543942023</v>
      </c>
      <c r="E20">
        <f t="shared" si="1"/>
        <v>21.044634560579766</v>
      </c>
      <c r="F20">
        <f>$F$8</f>
        <v>141.08106949092735</v>
      </c>
      <c r="G20">
        <f t="shared" si="2"/>
        <v>-120.03643493034758</v>
      </c>
      <c r="H20">
        <f t="shared" si="3"/>
        <v>-50.621680222535808</v>
      </c>
      <c r="I20">
        <f t="shared" si="4"/>
        <v>49.00219264009808</v>
      </c>
    </row>
    <row r="21" spans="1:9" x14ac:dyDescent="0.25">
      <c r="A21" t="s">
        <v>21</v>
      </c>
      <c r="B21">
        <v>20</v>
      </c>
      <c r="C21">
        <v>170</v>
      </c>
      <c r="D21">
        <f t="shared" si="0"/>
        <v>150.45239175016974</v>
      </c>
      <c r="E21">
        <f t="shared" si="1"/>
        <v>19.547608249830262</v>
      </c>
      <c r="F21">
        <f>$F$9</f>
        <v>144.30963405179907</v>
      </c>
      <c r="G21">
        <f t="shared" si="2"/>
        <v>-124.7620258019688</v>
      </c>
      <c r="H21">
        <f t="shared" si="3"/>
        <v>-50.206104452033166</v>
      </c>
      <c r="I21">
        <f t="shared" si="4"/>
        <v>48.28604133577462</v>
      </c>
    </row>
    <row r="22" spans="1:9" x14ac:dyDescent="0.25">
      <c r="A22" t="s">
        <v>22</v>
      </c>
      <c r="B22">
        <v>21</v>
      </c>
      <c r="C22">
        <v>158</v>
      </c>
      <c r="D22">
        <f t="shared" si="0"/>
        <v>151.96446342547162</v>
      </c>
      <c r="E22">
        <f t="shared" si="1"/>
        <v>6.0355365745283791</v>
      </c>
      <c r="F22">
        <f>$F$10</f>
        <v>9.9999999999999995E-7</v>
      </c>
      <c r="G22">
        <f t="shared" si="2"/>
        <v>6.035535574528379</v>
      </c>
      <c r="H22">
        <f t="shared" si="3"/>
        <v>-49.804777381921816</v>
      </c>
      <c r="I22">
        <f t="shared" si="4"/>
        <v>48.769909497409316</v>
      </c>
    </row>
    <row r="23" spans="1:9" x14ac:dyDescent="0.25">
      <c r="A23" t="s">
        <v>23</v>
      </c>
      <c r="B23">
        <v>22</v>
      </c>
      <c r="C23">
        <v>133</v>
      </c>
      <c r="D23">
        <f t="shared" si="0"/>
        <v>153.49173167375358</v>
      </c>
      <c r="E23">
        <f t="shared" si="1"/>
        <v>-20.491731673753577</v>
      </c>
      <c r="F23">
        <f>$F$11</f>
        <v>49.161615761416854</v>
      </c>
      <c r="G23">
        <f t="shared" si="2"/>
        <v>-69.653347435170431</v>
      </c>
      <c r="H23">
        <f t="shared" si="3"/>
        <v>-50.084508880688098</v>
      </c>
      <c r="I23">
        <f t="shared" si="4"/>
        <v>48.882598062971645</v>
      </c>
    </row>
    <row r="24" spans="1:9" x14ac:dyDescent="0.25">
      <c r="A24" t="s">
        <v>24</v>
      </c>
      <c r="B24">
        <v>23</v>
      </c>
      <c r="C24">
        <v>114</v>
      </c>
      <c r="D24">
        <f t="shared" si="0"/>
        <v>155.03434922311308</v>
      </c>
      <c r="E24">
        <f t="shared" si="1"/>
        <v>-41.034349223113082</v>
      </c>
      <c r="F24">
        <f>$F$12</f>
        <v>89.411200448389977</v>
      </c>
      <c r="G24">
        <f t="shared" si="2"/>
        <v>-130.44554967150304</v>
      </c>
      <c r="H24">
        <f t="shared" si="3"/>
        <v>-50.712110256020537</v>
      </c>
      <c r="I24">
        <f t="shared" si="4"/>
        <v>49.939581037984595</v>
      </c>
    </row>
    <row r="25" spans="1:9" x14ac:dyDescent="0.25">
      <c r="A25" t="s">
        <v>25</v>
      </c>
      <c r="B25">
        <v>24</v>
      </c>
      <c r="C25">
        <v>140</v>
      </c>
      <c r="D25">
        <f t="shared" si="0"/>
        <v>156.59247033659065</v>
      </c>
      <c r="E25">
        <f t="shared" si="1"/>
        <v>-16.592470336590651</v>
      </c>
      <c r="F25">
        <f>$F$13</f>
        <v>13.289516111113194</v>
      </c>
      <c r="G25">
        <f t="shared" si="2"/>
        <v>-29.881986447703845</v>
      </c>
      <c r="H25">
        <f t="shared" si="3"/>
        <v>-50.354394269274131</v>
      </c>
      <c r="I25">
        <f t="shared" si="4"/>
        <v>50.083972996554863</v>
      </c>
    </row>
    <row r="26" spans="1:9" x14ac:dyDescent="0.25">
      <c r="A26" t="s">
        <v>26</v>
      </c>
      <c r="B26">
        <v>25</v>
      </c>
      <c r="C26">
        <v>145</v>
      </c>
      <c r="D26">
        <f t="shared" si="0"/>
        <v>158.166250827596</v>
      </c>
      <c r="E26">
        <f t="shared" si="1"/>
        <v>-13.166250827596002</v>
      </c>
      <c r="F26">
        <f>$F$2</f>
        <v>6.6666666666666671E-7</v>
      </c>
      <c r="G26">
        <f t="shared" si="2"/>
        <v>-13.166251494262669</v>
      </c>
      <c r="H26">
        <f t="shared" si="3"/>
        <v>-49.344841816746559</v>
      </c>
      <c r="I26">
        <f t="shared" si="4"/>
        <v>50.752961758692116</v>
      </c>
    </row>
    <row r="27" spans="1:9" x14ac:dyDescent="0.25">
      <c r="A27" t="s">
        <v>27</v>
      </c>
      <c r="B27">
        <v>26</v>
      </c>
      <c r="C27">
        <v>150</v>
      </c>
      <c r="D27">
        <f t="shared" si="0"/>
        <v>159.75584807548978</v>
      </c>
      <c r="E27">
        <f t="shared" si="1"/>
        <v>-9.7558480754897801</v>
      </c>
      <c r="F27">
        <f>$F$3</f>
        <v>4.6666651428571428E-6</v>
      </c>
      <c r="G27">
        <f t="shared" si="2"/>
        <v>-9.7558527421549233</v>
      </c>
      <c r="H27">
        <f t="shared" si="3"/>
        <v>-48.850268611101264</v>
      </c>
      <c r="I27">
        <f t="shared" si="4"/>
        <v>51.138180064510387</v>
      </c>
    </row>
    <row r="28" spans="1:9" x14ac:dyDescent="0.25">
      <c r="A28" t="s">
        <v>28</v>
      </c>
      <c r="B28">
        <v>27</v>
      </c>
      <c r="C28">
        <v>178</v>
      </c>
      <c r="D28">
        <f t="shared" si="0"/>
        <v>161.36142104132142</v>
      </c>
      <c r="E28">
        <f t="shared" si="1"/>
        <v>16.638578958678579</v>
      </c>
      <c r="F28">
        <f>$F$4</f>
        <v>0</v>
      </c>
      <c r="G28">
        <f t="shared" si="2"/>
        <v>16.638578958678579</v>
      </c>
      <c r="H28">
        <f t="shared" si="3"/>
        <v>-47.287491862938886</v>
      </c>
      <c r="I28">
        <f t="shared" si="4"/>
        <v>52.950680757612119</v>
      </c>
    </row>
    <row r="29" spans="1:9" x14ac:dyDescent="0.25">
      <c r="A29" t="s">
        <v>29</v>
      </c>
      <c r="B29">
        <v>28</v>
      </c>
      <c r="C29">
        <v>163</v>
      </c>
      <c r="D29">
        <f t="shared" si="0"/>
        <v>162.98313028372547</v>
      </c>
      <c r="E29">
        <f t="shared" si="1"/>
        <v>1.6869716274527491E-2</v>
      </c>
      <c r="F29">
        <f>$F$5</f>
        <v>6.6666666666666671E-7</v>
      </c>
      <c r="G29">
        <f t="shared" si="2"/>
        <v>1.6869049607860825E-2</v>
      </c>
      <c r="H29">
        <f t="shared" si="3"/>
        <v>-46.489996962518426</v>
      </c>
      <c r="I29">
        <f t="shared" si="4"/>
        <v>53.638270336667041</v>
      </c>
    </row>
    <row r="30" spans="1:9" x14ac:dyDescent="0.25">
      <c r="A30" t="s">
        <v>30</v>
      </c>
      <c r="B30">
        <v>29</v>
      </c>
      <c r="C30">
        <v>172</v>
      </c>
      <c r="D30">
        <f t="shared" si="0"/>
        <v>164.62113797497767</v>
      </c>
      <c r="E30">
        <f t="shared" si="1"/>
        <v>7.3788620250223289</v>
      </c>
      <c r="F30">
        <f>$F$6</f>
        <v>1.8163624842704725E-2</v>
      </c>
      <c r="G30">
        <f t="shared" si="2"/>
        <v>7.3606984001796238</v>
      </c>
      <c r="H30">
        <f t="shared" si="3"/>
        <v>-44.124604161629662</v>
      </c>
      <c r="I30">
        <f t="shared" si="4"/>
        <v>55.45837477458732</v>
      </c>
    </row>
    <row r="31" spans="1:9" x14ac:dyDescent="0.25">
      <c r="A31" t="s">
        <v>31</v>
      </c>
      <c r="B31">
        <v>30</v>
      </c>
      <c r="C31">
        <v>178</v>
      </c>
      <c r="D31">
        <f t="shared" si="0"/>
        <v>166.27560791721208</v>
      </c>
      <c r="E31">
        <f t="shared" si="1"/>
        <v>11.724392082787915</v>
      </c>
      <c r="F31">
        <f>$F$7</f>
        <v>63.372248610094488</v>
      </c>
      <c r="G31">
        <f t="shared" si="2"/>
        <v>-51.647856527306573</v>
      </c>
      <c r="H31">
        <f t="shared" si="3"/>
        <v>-43.274801922285285</v>
      </c>
      <c r="I31">
        <f t="shared" si="4"/>
        <v>55.239847654708228</v>
      </c>
    </row>
    <row r="32" spans="1:9" x14ac:dyDescent="0.25">
      <c r="A32" t="s">
        <v>32</v>
      </c>
      <c r="B32">
        <v>31</v>
      </c>
      <c r="C32">
        <v>199</v>
      </c>
      <c r="D32">
        <f t="shared" si="0"/>
        <v>167.94670555880168</v>
      </c>
      <c r="E32">
        <f t="shared" si="1"/>
        <v>31.053294441198318</v>
      </c>
      <c r="F32">
        <f>$F$8</f>
        <v>141.08106949092735</v>
      </c>
      <c r="G32">
        <f t="shared" si="2"/>
        <v>-110.02777504972903</v>
      </c>
      <c r="H32">
        <f t="shared" si="3"/>
        <v>-42.440746932233736</v>
      </c>
      <c r="I32">
        <f t="shared" si="4"/>
        <v>54.037959557603195</v>
      </c>
    </row>
    <row r="33" spans="1:9" x14ac:dyDescent="0.25">
      <c r="A33" t="s">
        <v>33</v>
      </c>
      <c r="B33">
        <v>32</v>
      </c>
      <c r="C33">
        <v>199</v>
      </c>
      <c r="D33">
        <f t="shared" si="0"/>
        <v>169.6345980109032</v>
      </c>
      <c r="E33">
        <f t="shared" si="1"/>
        <v>29.365401989096796</v>
      </c>
      <c r="F33">
        <f>$F$9</f>
        <v>144.30963405179907</v>
      </c>
      <c r="G33">
        <f t="shared" si="2"/>
        <v>-114.94423206270227</v>
      </c>
      <c r="H33">
        <f t="shared" si="3"/>
        <v>-41.622597453961525</v>
      </c>
      <c r="I33">
        <f t="shared" si="4"/>
        <v>52.736947358073671</v>
      </c>
    </row>
    <row r="34" spans="1:9" x14ac:dyDescent="0.25">
      <c r="A34" t="s">
        <v>34</v>
      </c>
      <c r="B34">
        <v>33</v>
      </c>
      <c r="C34">
        <v>184</v>
      </c>
      <c r="D34">
        <f t="shared" si="0"/>
        <v>171.33945406416845</v>
      </c>
      <c r="E34">
        <f t="shared" si="1"/>
        <v>12.66054593583155</v>
      </c>
      <c r="F34">
        <f>$F$10</f>
        <v>9.9999999999999995E-7</v>
      </c>
      <c r="G34">
        <f t="shared" si="2"/>
        <v>12.660544935831551</v>
      </c>
      <c r="H34">
        <f t="shared" si="3"/>
        <v>-41.070513340519597</v>
      </c>
      <c r="I34">
        <f t="shared" si="4"/>
        <v>53.312753143093005</v>
      </c>
    </row>
    <row r="35" spans="1:9" x14ac:dyDescent="0.25">
      <c r="A35" t="s">
        <v>35</v>
      </c>
      <c r="B35">
        <v>34</v>
      </c>
      <c r="C35">
        <v>162</v>
      </c>
      <c r="D35">
        <f t="shared" si="0"/>
        <v>173.0614442056235</v>
      </c>
      <c r="E35">
        <f t="shared" si="1"/>
        <v>-11.061444205623502</v>
      </c>
      <c r="F35">
        <f>$F$11</f>
        <v>49.161615761416854</v>
      </c>
      <c r="G35">
        <f t="shared" si="2"/>
        <v>-60.223059967040356</v>
      </c>
      <c r="H35">
        <f t="shared" si="3"/>
        <v>-40.284656051508755</v>
      </c>
      <c r="I35">
        <f t="shared" si="4"/>
        <v>52.921190893899897</v>
      </c>
    </row>
    <row r="36" spans="1:9" x14ac:dyDescent="0.25">
      <c r="A36" t="s">
        <v>36</v>
      </c>
      <c r="B36">
        <v>35</v>
      </c>
      <c r="C36">
        <v>146</v>
      </c>
      <c r="D36">
        <f t="shared" si="0"/>
        <v>174.80074063571746</v>
      </c>
      <c r="E36">
        <f t="shared" si="1"/>
        <v>-28.80074063571746</v>
      </c>
      <c r="F36">
        <f>$F$12</f>
        <v>89.411200448389977</v>
      </c>
      <c r="G36">
        <f t="shared" si="2"/>
        <v>-118.21194108410744</v>
      </c>
      <c r="H36">
        <f t="shared" si="3"/>
        <v>-39.265188669225793</v>
      </c>
      <c r="I36">
        <f t="shared" si="4"/>
        <v>51.113403464691764</v>
      </c>
    </row>
    <row r="37" spans="1:9" x14ac:dyDescent="0.25">
      <c r="A37" t="s">
        <v>37</v>
      </c>
      <c r="B37">
        <v>36</v>
      </c>
      <c r="C37">
        <v>166</v>
      </c>
      <c r="D37">
        <f t="shared" si="0"/>
        <v>176.5575172855427</v>
      </c>
      <c r="E37">
        <f t="shared" si="1"/>
        <v>-10.557517285542701</v>
      </c>
      <c r="F37">
        <f>$F$13</f>
        <v>13.289516111113194</v>
      </c>
      <c r="G37">
        <f t="shared" si="2"/>
        <v>-23.847033396655895</v>
      </c>
      <c r="H37">
        <f t="shared" si="3"/>
        <v>-38.762275914971795</v>
      </c>
      <c r="I37">
        <f t="shared" si="4"/>
        <v>51.243642731568009</v>
      </c>
    </row>
    <row r="38" spans="1:9" x14ac:dyDescent="0.25">
      <c r="A38" t="s">
        <v>38</v>
      </c>
      <c r="B38">
        <v>37</v>
      </c>
      <c r="C38">
        <v>171</v>
      </c>
      <c r="D38">
        <f t="shared" si="0"/>
        <v>178.33194983422834</v>
      </c>
      <c r="E38">
        <f t="shared" si="1"/>
        <v>-7.3319498342283396</v>
      </c>
      <c r="F38">
        <f>$F$2</f>
        <v>6.6666666666666671E-7</v>
      </c>
      <c r="G38">
        <f t="shared" si="2"/>
        <v>-7.3319505008950063</v>
      </c>
      <c r="H38">
        <f t="shared" si="3"/>
        <v>-38.276084165524487</v>
      </c>
      <c r="I38">
        <f t="shared" si="4"/>
        <v>51.535418028318475</v>
      </c>
    </row>
    <row r="39" spans="1:9" x14ac:dyDescent="0.25">
      <c r="A39" t="s">
        <v>39</v>
      </c>
      <c r="B39">
        <v>38</v>
      </c>
      <c r="C39">
        <v>180</v>
      </c>
      <c r="D39">
        <f t="shared" si="0"/>
        <v>180.12421572650777</v>
      </c>
      <c r="E39">
        <f t="shared" si="1"/>
        <v>-0.1242157265077708</v>
      </c>
      <c r="F39">
        <f>$F$3</f>
        <v>4.6666651428571428E-6</v>
      </c>
      <c r="G39">
        <f t="shared" si="2"/>
        <v>-0.12422039317291365</v>
      </c>
      <c r="H39">
        <f t="shared" si="3"/>
        <v>-37.473448136442649</v>
      </c>
      <c r="I39">
        <f t="shared" si="4"/>
        <v>52.091984061944103</v>
      </c>
    </row>
    <row r="40" spans="1:9" x14ac:dyDescent="0.25">
      <c r="A40" t="s">
        <v>40</v>
      </c>
      <c r="B40">
        <v>39</v>
      </c>
      <c r="C40">
        <v>193</v>
      </c>
      <c r="D40">
        <f t="shared" si="0"/>
        <v>181.93449419046394</v>
      </c>
      <c r="E40">
        <f t="shared" si="1"/>
        <v>11.065505809536063</v>
      </c>
      <c r="F40">
        <f>$F$4</f>
        <v>0</v>
      </c>
      <c r="G40">
        <f t="shared" si="2"/>
        <v>11.065505809536063</v>
      </c>
      <c r="H40">
        <f t="shared" si="3"/>
        <v>-37.937870898871189</v>
      </c>
      <c r="I40">
        <f t="shared" si="4"/>
        <v>51.588100416496502</v>
      </c>
    </row>
    <row r="41" spans="1:9" x14ac:dyDescent="0.25">
      <c r="A41" t="s">
        <v>41</v>
      </c>
      <c r="B41">
        <v>40</v>
      </c>
      <c r="C41">
        <v>181</v>
      </c>
      <c r="D41">
        <f t="shared" si="0"/>
        <v>183.76296625545169</v>
      </c>
      <c r="E41">
        <f t="shared" si="1"/>
        <v>-2.7629662554516869</v>
      </c>
      <c r="F41">
        <f>$F$5</f>
        <v>6.6666666666666671E-7</v>
      </c>
      <c r="G41">
        <f t="shared" si="2"/>
        <v>-2.7629669221183537</v>
      </c>
      <c r="H41">
        <f t="shared" si="3"/>
        <v>-38.169523896515045</v>
      </c>
      <c r="I41">
        <f t="shared" si="4"/>
        <v>51.408100509805664</v>
      </c>
    </row>
    <row r="42" spans="1:9" x14ac:dyDescent="0.25">
      <c r="A42" t="s">
        <v>42</v>
      </c>
      <c r="B42">
        <v>41</v>
      </c>
      <c r="C42">
        <v>183</v>
      </c>
      <c r="D42">
        <f t="shared" si="0"/>
        <v>185.60981477020133</v>
      </c>
      <c r="E42">
        <f t="shared" si="1"/>
        <v>-2.609814770201325</v>
      </c>
      <c r="F42">
        <f>$F$6</f>
        <v>1.8163624842704725E-2</v>
      </c>
      <c r="G42">
        <f t="shared" si="2"/>
        <v>-2.6279783950440296</v>
      </c>
      <c r="H42">
        <f t="shared" si="3"/>
        <v>-39.00191362945035</v>
      </c>
      <c r="I42">
        <f t="shared" si="4"/>
        <v>50.679569687243472</v>
      </c>
    </row>
    <row r="43" spans="1:9" x14ac:dyDescent="0.25">
      <c r="A43" t="s">
        <v>43</v>
      </c>
      <c r="B43">
        <v>42</v>
      </c>
      <c r="C43">
        <v>218</v>
      </c>
      <c r="D43">
        <f t="shared" si="0"/>
        <v>187.47522442110329</v>
      </c>
      <c r="E43">
        <f t="shared" si="1"/>
        <v>30.524775578896708</v>
      </c>
      <c r="F43">
        <f>$F$7</f>
        <v>63.372248610094488</v>
      </c>
      <c r="G43">
        <f t="shared" si="2"/>
        <v>-32.847473031197779</v>
      </c>
      <c r="H43">
        <f t="shared" si="3"/>
        <v>-37.435215004774619</v>
      </c>
      <c r="I43">
        <f t="shared" si="4"/>
        <v>50.543509027426239</v>
      </c>
    </row>
    <row r="44" spans="1:9" x14ac:dyDescent="0.25">
      <c r="A44" t="s">
        <v>44</v>
      </c>
      <c r="B44">
        <v>43</v>
      </c>
      <c r="C44">
        <v>230</v>
      </c>
      <c r="D44">
        <f t="shared" si="0"/>
        <v>189.35938175067733</v>
      </c>
      <c r="E44">
        <f t="shared" si="1"/>
        <v>40.640618249322671</v>
      </c>
      <c r="F44">
        <f>$F$8</f>
        <v>141.08106949092735</v>
      </c>
      <c r="G44">
        <f t="shared" si="2"/>
        <v>-100.44045124160468</v>
      </c>
      <c r="H44">
        <f t="shared" si="3"/>
        <v>-36.636271354097595</v>
      </c>
      <c r="I44">
        <f t="shared" si="4"/>
        <v>49.353483473588639</v>
      </c>
    </row>
    <row r="45" spans="1:9" x14ac:dyDescent="0.25">
      <c r="A45" t="s">
        <v>45</v>
      </c>
      <c r="B45">
        <v>44</v>
      </c>
      <c r="C45">
        <v>242</v>
      </c>
      <c r="D45">
        <f t="shared" si="0"/>
        <v>191.26247517622639</v>
      </c>
      <c r="E45">
        <f t="shared" si="1"/>
        <v>50.737524823773612</v>
      </c>
      <c r="F45">
        <f>$F$9</f>
        <v>144.30963405179907</v>
      </c>
      <c r="G45">
        <f t="shared" si="2"/>
        <v>-93.572109228025454</v>
      </c>
      <c r="H45">
        <f t="shared" si="3"/>
        <v>-34.855261117874527</v>
      </c>
      <c r="I45">
        <f t="shared" si="4"/>
        <v>46.578300249329033</v>
      </c>
    </row>
    <row r="46" spans="1:9" x14ac:dyDescent="0.25">
      <c r="A46" t="s">
        <v>46</v>
      </c>
      <c r="B46">
        <v>45</v>
      </c>
      <c r="C46">
        <v>209</v>
      </c>
      <c r="D46">
        <f t="shared" si="0"/>
        <v>193.18469500867903</v>
      </c>
      <c r="E46">
        <f t="shared" si="1"/>
        <v>15.815304991320971</v>
      </c>
      <c r="F46">
        <f>$F$10</f>
        <v>9.9999999999999995E-7</v>
      </c>
      <c r="G46">
        <f t="shared" si="2"/>
        <v>15.815303991320972</v>
      </c>
      <c r="H46">
        <f t="shared" si="3"/>
        <v>-34.59236452991707</v>
      </c>
      <c r="I46">
        <f t="shared" si="4"/>
        <v>46.87880269515442</v>
      </c>
    </row>
    <row r="47" spans="1:9" x14ac:dyDescent="0.25">
      <c r="A47" t="s">
        <v>47</v>
      </c>
      <c r="B47">
        <v>46</v>
      </c>
      <c r="C47">
        <v>191</v>
      </c>
      <c r="D47">
        <f t="shared" si="0"/>
        <v>195.12623347162028</v>
      </c>
      <c r="E47">
        <f t="shared" si="1"/>
        <v>-4.1262334716202815</v>
      </c>
      <c r="F47">
        <f>$F$11</f>
        <v>49.161615761416854</v>
      </c>
      <c r="G47">
        <f t="shared" si="2"/>
        <v>-53.287849233037136</v>
      </c>
      <c r="H47">
        <f t="shared" si="3"/>
        <v>-34.014430302083476</v>
      </c>
      <c r="I47">
        <f t="shared" si="4"/>
        <v>46.575865841243846</v>
      </c>
    </row>
    <row r="48" spans="1:9" x14ac:dyDescent="0.25">
      <c r="A48" t="s">
        <v>48</v>
      </c>
      <c r="B48">
        <v>47</v>
      </c>
      <c r="C48">
        <v>172</v>
      </c>
      <c r="D48">
        <f t="shared" si="0"/>
        <v>197.08728472051445</v>
      </c>
      <c r="E48">
        <f t="shared" si="1"/>
        <v>-25.087284720514447</v>
      </c>
      <c r="F48">
        <f>$F$12</f>
        <v>89.411200448389977</v>
      </c>
      <c r="G48">
        <f t="shared" si="2"/>
        <v>-114.49848516890442</v>
      </c>
      <c r="H48">
        <f t="shared" si="3"/>
        <v>-33.70497564248322</v>
      </c>
      <c r="I48">
        <f t="shared" si="4"/>
        <v>45.974041279397525</v>
      </c>
    </row>
    <row r="49" spans="1:9" x14ac:dyDescent="0.25">
      <c r="A49" t="s">
        <v>49</v>
      </c>
      <c r="B49">
        <v>48</v>
      </c>
      <c r="C49">
        <v>194</v>
      </c>
      <c r="D49">
        <f t="shared" si="0"/>
        <v>199.06804486212062</v>
      </c>
      <c r="E49">
        <f t="shared" si="1"/>
        <v>-5.0680448621206153</v>
      </c>
      <c r="F49">
        <f>$F$13</f>
        <v>13.289516111113194</v>
      </c>
      <c r="G49">
        <f t="shared" si="2"/>
        <v>-18.357560973233809</v>
      </c>
      <c r="H49">
        <f t="shared" si="3"/>
        <v>-33.247519607198051</v>
      </c>
      <c r="I49">
        <f t="shared" si="4"/>
        <v>46.108163452487567</v>
      </c>
    </row>
    <row r="50" spans="1:9" x14ac:dyDescent="0.25">
      <c r="A50" t="s">
        <v>50</v>
      </c>
      <c r="B50">
        <v>49</v>
      </c>
      <c r="C50">
        <v>196</v>
      </c>
      <c r="D50">
        <f t="shared" si="0"/>
        <v>201.06871197410359</v>
      </c>
      <c r="E50">
        <f t="shared" si="1"/>
        <v>-5.0687119741035929</v>
      </c>
      <c r="F50">
        <f>$F$2</f>
        <v>6.6666666666666671E-7</v>
      </c>
      <c r="G50">
        <f t="shared" si="2"/>
        <v>-5.0687126407702596</v>
      </c>
      <c r="H50">
        <f t="shared" si="3"/>
        <v>-33.058916452187653</v>
      </c>
      <c r="I50">
        <f t="shared" si="4"/>
        <v>46.22827911838565</v>
      </c>
    </row>
    <row r="51" spans="1:9" x14ac:dyDescent="0.25">
      <c r="A51" t="s">
        <v>51</v>
      </c>
      <c r="B51">
        <v>50</v>
      </c>
      <c r="C51">
        <v>196</v>
      </c>
      <c r="D51">
        <f t="shared" si="0"/>
        <v>203.08948612484181</v>
      </c>
      <c r="E51">
        <f t="shared" si="1"/>
        <v>-7.0894861248418124</v>
      </c>
      <c r="F51">
        <f>$F$3</f>
        <v>4.6666651428571428E-6</v>
      </c>
      <c r="G51">
        <f t="shared" si="2"/>
        <v>-7.0894907915069556</v>
      </c>
      <c r="H51">
        <f t="shared" si="3"/>
        <v>-33.639355652048827</v>
      </c>
      <c r="I51">
        <f t="shared" si="4"/>
        <v>45.819076655700165</v>
      </c>
    </row>
    <row r="52" spans="1:9" x14ac:dyDescent="0.25">
      <c r="A52" t="s">
        <v>52</v>
      </c>
      <c r="B52">
        <v>51</v>
      </c>
      <c r="C52">
        <v>236</v>
      </c>
      <c r="D52">
        <f t="shared" si="0"/>
        <v>205.13056939343429</v>
      </c>
      <c r="E52">
        <f t="shared" si="1"/>
        <v>30.869430606565714</v>
      </c>
      <c r="F52">
        <f>$F$4</f>
        <v>0</v>
      </c>
      <c r="G52">
        <f t="shared" si="2"/>
        <v>30.869430606565714</v>
      </c>
      <c r="H52">
        <f t="shared" si="3"/>
        <v>-31.989028585629683</v>
      </c>
      <c r="I52">
        <f t="shared" si="4"/>
        <v>47.885698713932285</v>
      </c>
    </row>
    <row r="53" spans="1:9" x14ac:dyDescent="0.25">
      <c r="A53" t="s">
        <v>53</v>
      </c>
      <c r="B53">
        <v>52</v>
      </c>
      <c r="C53">
        <v>235</v>
      </c>
      <c r="D53">
        <f t="shared" si="0"/>
        <v>207.19216588990884</v>
      </c>
      <c r="E53">
        <f t="shared" si="1"/>
        <v>27.807834110091164</v>
      </c>
      <c r="F53">
        <f>$F$5</f>
        <v>6.6666666666666671E-7</v>
      </c>
      <c r="G53">
        <f t="shared" si="2"/>
        <v>27.807833443424499</v>
      </c>
      <c r="H53">
        <f t="shared" si="3"/>
        <v>-29.44146188850112</v>
      </c>
      <c r="I53">
        <f t="shared" si="4"/>
        <v>50.332586977011765</v>
      </c>
    </row>
    <row r="54" spans="1:9" x14ac:dyDescent="0.25">
      <c r="A54" t="s">
        <v>54</v>
      </c>
      <c r="B54">
        <v>53</v>
      </c>
      <c r="C54">
        <v>229</v>
      </c>
      <c r="D54">
        <f t="shared" si="0"/>
        <v>209.27448177563306</v>
      </c>
      <c r="E54">
        <f t="shared" si="1"/>
        <v>19.725518224366937</v>
      </c>
      <c r="F54">
        <f>$F$6</f>
        <v>1.8163624842704725E-2</v>
      </c>
      <c r="G54">
        <f t="shared" si="2"/>
        <v>19.707354599524233</v>
      </c>
      <c r="H54">
        <f t="shared" si="3"/>
        <v>-27.580184138953754</v>
      </c>
      <c r="I54">
        <f t="shared" si="4"/>
        <v>51.805697682934081</v>
      </c>
    </row>
    <row r="55" spans="1:9" x14ac:dyDescent="0.25">
      <c r="A55" t="s">
        <v>55</v>
      </c>
      <c r="B55">
        <v>54</v>
      </c>
      <c r="C55">
        <v>243</v>
      </c>
      <c r="D55">
        <f t="shared" si="0"/>
        <v>211.37772528393089</v>
      </c>
      <c r="E55">
        <f t="shared" si="1"/>
        <v>31.622274716069114</v>
      </c>
      <c r="F55">
        <f>$F$7</f>
        <v>63.372248610094488</v>
      </c>
      <c r="G55">
        <f t="shared" si="2"/>
        <v>-31.749973894025374</v>
      </c>
      <c r="H55">
        <f t="shared" si="3"/>
        <v>-27.488725877522722</v>
      </c>
      <c r="I55">
        <f t="shared" si="4"/>
        <v>51.796521360499341</v>
      </c>
    </row>
    <row r="56" spans="1:9" x14ac:dyDescent="0.25">
      <c r="A56" t="s">
        <v>56</v>
      </c>
      <c r="B56">
        <v>55</v>
      </c>
      <c r="C56">
        <v>264</v>
      </c>
      <c r="D56">
        <f t="shared" si="0"/>
        <v>213.50210674090576</v>
      </c>
      <c r="E56">
        <f t="shared" si="1"/>
        <v>50.497893259094241</v>
      </c>
      <c r="F56">
        <f>$F$8</f>
        <v>141.08106949092735</v>
      </c>
      <c r="G56">
        <f t="shared" si="2"/>
        <v>-90.583176231833107</v>
      </c>
      <c r="H56">
        <f t="shared" si="3"/>
        <v>-26.667286293375096</v>
      </c>
      <c r="I56">
        <f t="shared" si="4"/>
        <v>50.598719128206611</v>
      </c>
    </row>
    <row r="57" spans="1:9" x14ac:dyDescent="0.25">
      <c r="A57" t="s">
        <v>57</v>
      </c>
      <c r="B57">
        <v>56</v>
      </c>
      <c r="C57">
        <v>272</v>
      </c>
      <c r="D57">
        <f t="shared" si="0"/>
        <v>215.64783858647377</v>
      </c>
      <c r="E57">
        <f t="shared" si="1"/>
        <v>56.352161413526233</v>
      </c>
      <c r="F57">
        <f>$F$9</f>
        <v>144.30963405179907</v>
      </c>
      <c r="G57">
        <f t="shared" si="2"/>
        <v>-87.957472638272833</v>
      </c>
      <c r="H57">
        <f t="shared" si="3"/>
        <v>-26.199399910895707</v>
      </c>
      <c r="I57">
        <f t="shared" si="4"/>
        <v>49.945551034773693</v>
      </c>
    </row>
    <row r="58" spans="1:9" x14ac:dyDescent="0.25">
      <c r="A58" t="s">
        <v>58</v>
      </c>
      <c r="B58">
        <v>57</v>
      </c>
      <c r="C58">
        <v>237</v>
      </c>
      <c r="D58">
        <f t="shared" si="0"/>
        <v>217.81513539560751</v>
      </c>
      <c r="E58">
        <f t="shared" si="1"/>
        <v>19.184864604392487</v>
      </c>
      <c r="F58">
        <f>$F$10</f>
        <v>9.9999999999999995E-7</v>
      </c>
      <c r="G58">
        <f t="shared" si="2"/>
        <v>19.184863604392486</v>
      </c>
      <c r="H58">
        <f t="shared" si="3"/>
        <v>-25.918603276473078</v>
      </c>
      <c r="I58">
        <f t="shared" si="4"/>
        <v>50.211994781828736</v>
      </c>
    </row>
    <row r="59" spans="1:9" x14ac:dyDescent="0.25">
      <c r="A59" t="s">
        <v>59</v>
      </c>
      <c r="B59">
        <v>58</v>
      </c>
      <c r="C59">
        <v>211</v>
      </c>
      <c r="D59">
        <f t="shared" si="0"/>
        <v>220.00421389979405</v>
      </c>
      <c r="E59">
        <f t="shared" si="1"/>
        <v>-9.0042138997940526</v>
      </c>
      <c r="F59">
        <f>$F$11</f>
        <v>49.161615761416854</v>
      </c>
      <c r="G59">
        <f t="shared" si="2"/>
        <v>-58.165829661210907</v>
      </c>
      <c r="H59">
        <f t="shared" si="3"/>
        <v>-26.32510164548756</v>
      </c>
      <c r="I59">
        <f t="shared" si="4"/>
        <v>50.472777283550542</v>
      </c>
    </row>
    <row r="60" spans="1:9" x14ac:dyDescent="0.25">
      <c r="A60" t="s">
        <v>60</v>
      </c>
      <c r="B60">
        <v>59</v>
      </c>
      <c r="C60">
        <v>180</v>
      </c>
      <c r="D60">
        <f t="shared" si="0"/>
        <v>222.21529300870802</v>
      </c>
      <c r="E60">
        <f t="shared" si="1"/>
        <v>-42.215293008708016</v>
      </c>
      <c r="F60">
        <f>$F$12</f>
        <v>89.411200448389977</v>
      </c>
      <c r="G60">
        <f t="shared" si="2"/>
        <v>-131.62649345709798</v>
      </c>
      <c r="H60">
        <f t="shared" si="3"/>
        <v>-27.752435669503694</v>
      </c>
      <c r="I60">
        <f t="shared" si="4"/>
        <v>53.352944777180177</v>
      </c>
    </row>
    <row r="61" spans="1:9" x14ac:dyDescent="0.25">
      <c r="A61" t="s">
        <v>61</v>
      </c>
      <c r="B61">
        <v>60</v>
      </c>
      <c r="C61">
        <v>201</v>
      </c>
      <c r="D61">
        <f t="shared" si="0"/>
        <v>224.44859383210289</v>
      </c>
      <c r="E61">
        <f t="shared" si="1"/>
        <v>-23.448593832102887</v>
      </c>
      <c r="F61">
        <f>$F$13</f>
        <v>13.289516111113194</v>
      </c>
      <c r="G61">
        <f t="shared" si="2"/>
        <v>-36.738109943216081</v>
      </c>
      <c r="H61">
        <f t="shared" si="3"/>
        <v>-29.284148083668882</v>
      </c>
      <c r="I61">
        <f t="shared" si="4"/>
        <v>53.322542424657485</v>
      </c>
    </row>
    <row r="62" spans="1:9" x14ac:dyDescent="0.25">
      <c r="A62" t="s">
        <v>62</v>
      </c>
      <c r="B62">
        <v>61</v>
      </c>
      <c r="C62">
        <v>204</v>
      </c>
      <c r="D62">
        <f t="shared" si="0"/>
        <v>226.70433970192212</v>
      </c>
      <c r="E62">
        <f t="shared" si="1"/>
        <v>-22.704339701922123</v>
      </c>
      <c r="F62">
        <f>$F$2</f>
        <v>6.6666666666666671E-7</v>
      </c>
      <c r="G62">
        <f t="shared" si="2"/>
        <v>-22.704340368588788</v>
      </c>
      <c r="H62">
        <f t="shared" si="3"/>
        <v>-30.753783727653758</v>
      </c>
      <c r="I62">
        <f t="shared" si="4"/>
        <v>52.835264949987163</v>
      </c>
    </row>
    <row r="63" spans="1:9" x14ac:dyDescent="0.25">
      <c r="A63" t="s">
        <v>63</v>
      </c>
      <c r="B63">
        <v>62</v>
      </c>
      <c r="C63">
        <v>188</v>
      </c>
      <c r="D63">
        <f t="shared" si="0"/>
        <v>228.98275619463243</v>
      </c>
      <c r="E63">
        <f t="shared" si="1"/>
        <v>-40.982756194632429</v>
      </c>
      <c r="F63">
        <f>$F$3</f>
        <v>4.6666651428571428E-6</v>
      </c>
      <c r="G63">
        <f t="shared" si="2"/>
        <v>-40.982760861297571</v>
      </c>
      <c r="H63">
        <f t="shared" si="3"/>
        <v>-33.578222900136311</v>
      </c>
      <c r="I63">
        <f t="shared" si="4"/>
        <v>52.359006500621142</v>
      </c>
    </row>
    <row r="64" spans="1:9" x14ac:dyDescent="0.25">
      <c r="A64" t="s">
        <v>64</v>
      </c>
      <c r="B64">
        <v>63</v>
      </c>
      <c r="C64">
        <v>235</v>
      </c>
      <c r="D64">
        <f t="shared" si="0"/>
        <v>231.28407115378181</v>
      </c>
      <c r="E64">
        <f t="shared" si="1"/>
        <v>3.7159288462181905</v>
      </c>
      <c r="F64">
        <f>$F$4</f>
        <v>0</v>
      </c>
      <c r="G64">
        <f t="shared" si="2"/>
        <v>3.7159288462181905</v>
      </c>
      <c r="H64">
        <f t="shared" si="3"/>
        <v>-35.841014713498602</v>
      </c>
      <c r="I64">
        <f t="shared" si="4"/>
        <v>49.847068090606996</v>
      </c>
    </row>
    <row r="65" spans="1:9" x14ac:dyDescent="0.25">
      <c r="A65" t="s">
        <v>65</v>
      </c>
      <c r="B65">
        <v>64</v>
      </c>
      <c r="C65">
        <v>227</v>
      </c>
      <c r="D65">
        <f t="shared" si="0"/>
        <v>233.60851471278394</v>
      </c>
      <c r="E65">
        <f t="shared" si="1"/>
        <v>-6.6085147127839434</v>
      </c>
      <c r="F65">
        <f>$F$5</f>
        <v>6.6666666666666671E-7</v>
      </c>
      <c r="G65">
        <f t="shared" si="2"/>
        <v>-6.6085153794506102</v>
      </c>
      <c r="H65">
        <f t="shared" si="3"/>
        <v>-38.709043782071525</v>
      </c>
      <c r="I65">
        <f t="shared" si="4"/>
        <v>46.74562519761961</v>
      </c>
    </row>
    <row r="66" spans="1:9" x14ac:dyDescent="0.25">
      <c r="A66" t="s">
        <v>66</v>
      </c>
      <c r="B66">
        <v>65</v>
      </c>
      <c r="C66">
        <v>234</v>
      </c>
      <c r="D66">
        <f t="shared" si="0"/>
        <v>235.95631931793176</v>
      </c>
      <c r="E66">
        <f t="shared" si="1"/>
        <v>-1.956319317931758</v>
      </c>
      <c r="F66">
        <f>$F$6</f>
        <v>1.8163624842704725E-2</v>
      </c>
      <c r="G66">
        <f t="shared" si="2"/>
        <v>-1.9744829427744626</v>
      </c>
      <c r="H66">
        <f t="shared" si="3"/>
        <v>-40.515863577263083</v>
      </c>
      <c r="I66">
        <f t="shared" si="4"/>
        <v>44.654700875608512</v>
      </c>
    </row>
    <row r="67" spans="1:9" x14ac:dyDescent="0.25">
      <c r="A67" t="s">
        <v>67</v>
      </c>
      <c r="B67">
        <v>66</v>
      </c>
      <c r="C67">
        <v>264</v>
      </c>
      <c r="D67">
        <f t="shared" ref="D67:D130" si="5">123.18*EXP(0.01*B67)</f>
        <v>238.32771975164226</v>
      </c>
      <c r="E67">
        <f t="shared" ref="E67:E130" si="6">C67-D67</f>
        <v>25.672280248357737</v>
      </c>
      <c r="F67">
        <f>$F$7</f>
        <v>63.372248610094488</v>
      </c>
      <c r="G67">
        <f t="shared" ref="G67:G130" si="7">E67-F67</f>
        <v>-37.699968361736751</v>
      </c>
      <c r="H67">
        <f t="shared" si="3"/>
        <v>-41.011696449572362</v>
      </c>
      <c r="I67">
        <f t="shared" si="4"/>
        <v>44.581491934607051</v>
      </c>
    </row>
    <row r="68" spans="1:9" x14ac:dyDescent="0.25">
      <c r="A68" t="s">
        <v>68</v>
      </c>
      <c r="B68">
        <v>67</v>
      </c>
      <c r="C68">
        <v>302</v>
      </c>
      <c r="D68">
        <f t="shared" si="5"/>
        <v>240.72295315593504</v>
      </c>
      <c r="E68">
        <f t="shared" si="6"/>
        <v>61.277046844064955</v>
      </c>
      <c r="F68">
        <f>$F$8</f>
        <v>141.08106949092735</v>
      </c>
      <c r="G68">
        <f t="shared" si="7"/>
        <v>-79.804022646862393</v>
      </c>
      <c r="H68">
        <f t="shared" si="3"/>
        <v>-40.113433650824803</v>
      </c>
      <c r="I68">
        <f t="shared" si="4"/>
        <v>43.589442117846794</v>
      </c>
    </row>
    <row r="69" spans="1:9" x14ac:dyDescent="0.25">
      <c r="A69" t="s">
        <v>69</v>
      </c>
      <c r="B69">
        <v>68</v>
      </c>
      <c r="C69">
        <v>293</v>
      </c>
      <c r="D69">
        <f t="shared" si="5"/>
        <v>243.14225905614657</v>
      </c>
      <c r="E69">
        <f t="shared" si="6"/>
        <v>49.857740943853429</v>
      </c>
      <c r="F69">
        <f>$F$9</f>
        <v>144.30963405179907</v>
      </c>
      <c r="G69">
        <f t="shared" si="7"/>
        <v>-94.451893107945637</v>
      </c>
      <c r="H69">
        <f t="shared" si="3"/>
        <v>-40.654635356630877</v>
      </c>
      <c r="I69">
        <f t="shared" si="4"/>
        <v>44.272436965699889</v>
      </c>
    </row>
    <row r="70" spans="1:9" x14ac:dyDescent="0.25">
      <c r="A70" t="s">
        <v>70</v>
      </c>
      <c r="B70">
        <v>69</v>
      </c>
      <c r="C70">
        <v>259</v>
      </c>
      <c r="D70">
        <f t="shared" si="5"/>
        <v>245.5858793848829</v>
      </c>
      <c r="E70">
        <f t="shared" si="6"/>
        <v>13.414120615117099</v>
      </c>
      <c r="F70">
        <f>$F$10</f>
        <v>9.9999999999999995E-7</v>
      </c>
      <c r="G70">
        <f t="shared" si="7"/>
        <v>13.4141196151171</v>
      </c>
      <c r="H70">
        <f t="shared" si="3"/>
        <v>-41.135530689070492</v>
      </c>
      <c r="I70">
        <f t="shared" si="4"/>
        <v>43.589432547704874</v>
      </c>
    </row>
    <row r="71" spans="1:9" x14ac:dyDescent="0.25">
      <c r="A71" t="s">
        <v>71</v>
      </c>
      <c r="B71">
        <v>70</v>
      </c>
      <c r="C71">
        <v>229</v>
      </c>
      <c r="D71">
        <f t="shared" si="5"/>
        <v>248.05405850621332</v>
      </c>
      <c r="E71">
        <f t="shared" si="6"/>
        <v>-19.054058506213323</v>
      </c>
      <c r="F71">
        <f>$F$11</f>
        <v>49.161615761416854</v>
      </c>
      <c r="G71">
        <f t="shared" si="7"/>
        <v>-68.215674267630177</v>
      </c>
      <c r="H71">
        <f t="shared" si="3"/>
        <v>-41.973017739605432</v>
      </c>
      <c r="I71">
        <f t="shared" si="4"/>
        <v>44.040592233010344</v>
      </c>
    </row>
    <row r="72" spans="1:9" x14ac:dyDescent="0.25">
      <c r="A72" t="s">
        <v>72</v>
      </c>
      <c r="B72">
        <v>71</v>
      </c>
      <c r="C72">
        <v>203</v>
      </c>
      <c r="D72">
        <f t="shared" si="5"/>
        <v>250.54704324010675</v>
      </c>
      <c r="E72">
        <f t="shared" si="6"/>
        <v>-47.547043240106746</v>
      </c>
      <c r="F72">
        <f>$F$12</f>
        <v>89.411200448389977</v>
      </c>
      <c r="G72">
        <f t="shared" si="7"/>
        <v>-136.95824368849674</v>
      </c>
      <c r="H72">
        <f t="shared" si="3"/>
        <v>-42.417330258888661</v>
      </c>
      <c r="I72">
        <f t="shared" si="4"/>
        <v>45.042797712574128</v>
      </c>
    </row>
    <row r="73" spans="1:9" x14ac:dyDescent="0.25">
      <c r="A73" t="s">
        <v>73</v>
      </c>
      <c r="B73">
        <v>72</v>
      </c>
      <c r="C73">
        <v>229</v>
      </c>
      <c r="D73">
        <f t="shared" si="5"/>
        <v>253.0650828871141</v>
      </c>
      <c r="E73">
        <f t="shared" si="6"/>
        <v>-24.065082887114102</v>
      </c>
      <c r="F73">
        <f>$F$13</f>
        <v>13.289516111113194</v>
      </c>
      <c r="G73">
        <f t="shared" si="7"/>
        <v>-37.354598998227296</v>
      </c>
      <c r="H73">
        <f t="shared" si="3"/>
        <v>-42.468704346806256</v>
      </c>
      <c r="I73">
        <f t="shared" si="4"/>
        <v>45.036082419237033</v>
      </c>
    </row>
    <row r="74" spans="1:9" x14ac:dyDescent="0.25">
      <c r="A74" t="s">
        <v>74</v>
      </c>
      <c r="B74">
        <v>73</v>
      </c>
      <c r="C74">
        <v>242</v>
      </c>
      <c r="D74">
        <f t="shared" si="5"/>
        <v>255.6084292532984</v>
      </c>
      <c r="E74">
        <f t="shared" si="6"/>
        <v>-13.608429253298397</v>
      </c>
      <c r="F74">
        <f>$F$2</f>
        <v>6.6666666666666671E-7</v>
      </c>
      <c r="G74">
        <f t="shared" si="7"/>
        <v>-13.608429919965063</v>
      </c>
      <c r="H74">
        <f t="shared" si="3"/>
        <v>-41.71071180942095</v>
      </c>
      <c r="I74">
        <f t="shared" si="4"/>
        <v>45.473395459406966</v>
      </c>
    </row>
    <row r="75" spans="1:9" x14ac:dyDescent="0.25">
      <c r="A75" t="s">
        <v>75</v>
      </c>
      <c r="B75">
        <v>74</v>
      </c>
      <c r="C75">
        <v>233</v>
      </c>
      <c r="D75">
        <f t="shared" si="5"/>
        <v>258.1773366754158</v>
      </c>
      <c r="E75">
        <f t="shared" si="6"/>
        <v>-25.177336675415802</v>
      </c>
      <c r="F75">
        <f>$F$3</f>
        <v>4.6666651428571428E-6</v>
      </c>
      <c r="G75">
        <f t="shared" si="7"/>
        <v>-25.177341342080943</v>
      </c>
      <c r="H75">
        <f t="shared" si="3"/>
        <v>-40.393593516152897</v>
      </c>
      <c r="I75">
        <f t="shared" si="4"/>
        <v>45.724601951574911</v>
      </c>
    </row>
    <row r="76" spans="1:9" x14ac:dyDescent="0.25">
      <c r="A76" t="s">
        <v>76</v>
      </c>
      <c r="B76">
        <v>75</v>
      </c>
      <c r="C76">
        <v>267</v>
      </c>
      <c r="D76">
        <f t="shared" si="5"/>
        <v>260.77206204634928</v>
      </c>
      <c r="E76">
        <f t="shared" si="6"/>
        <v>6.2279379536507236</v>
      </c>
      <c r="F76">
        <f>$F$4</f>
        <v>0</v>
      </c>
      <c r="G76">
        <f t="shared" si="7"/>
        <v>6.2279379536507236</v>
      </c>
      <c r="H76">
        <f t="shared" si="3"/>
        <v>-40.184259423866855</v>
      </c>
      <c r="I76">
        <f t="shared" si="4"/>
        <v>45.95009431619237</v>
      </c>
    </row>
    <row r="77" spans="1:9" x14ac:dyDescent="0.25">
      <c r="A77" t="s">
        <v>77</v>
      </c>
      <c r="B77">
        <v>76</v>
      </c>
      <c r="C77">
        <v>269</v>
      </c>
      <c r="D77">
        <f t="shared" si="5"/>
        <v>263.3928648407981</v>
      </c>
      <c r="E77">
        <f t="shared" si="6"/>
        <v>5.6071351592019028</v>
      </c>
      <c r="F77">
        <f>$F$5</f>
        <v>6.6666666666666671E-7</v>
      </c>
      <c r="G77">
        <f t="shared" si="7"/>
        <v>5.607134492535236</v>
      </c>
      <c r="H77">
        <f t="shared" si="3"/>
        <v>-39.166288601201366</v>
      </c>
      <c r="I77">
        <f t="shared" si="4"/>
        <v>46.887300895443168</v>
      </c>
    </row>
    <row r="78" spans="1:9" x14ac:dyDescent="0.25">
      <c r="A78" t="s">
        <v>78</v>
      </c>
      <c r="B78">
        <v>77</v>
      </c>
      <c r="C78">
        <v>270</v>
      </c>
      <c r="D78">
        <f t="shared" si="5"/>
        <v>266.04000714122589</v>
      </c>
      <c r="E78">
        <f t="shared" si="6"/>
        <v>3.9599928587741147</v>
      </c>
      <c r="F78">
        <f>$F$6</f>
        <v>1.8163624842704725E-2</v>
      </c>
      <c r="G78">
        <f t="shared" si="7"/>
        <v>3.94182923393141</v>
      </c>
      <c r="H78">
        <f t="shared" ref="H78:H141" si="8">AVERAGE(G67:G78)</f>
        <v>-38.673262586475879</v>
      </c>
      <c r="I78">
        <f t="shared" ref="I78:I141" si="9">STDEV(G67:G78)</f>
        <v>47.342822588585634</v>
      </c>
    </row>
    <row r="79" spans="1:9" x14ac:dyDescent="0.25">
      <c r="A79" t="s">
        <v>79</v>
      </c>
      <c r="B79">
        <v>78</v>
      </c>
      <c r="C79">
        <v>315</v>
      </c>
      <c r="D79">
        <f t="shared" si="5"/>
        <v>268.71375366406841</v>
      </c>
      <c r="E79">
        <f t="shared" si="6"/>
        <v>46.286246335931594</v>
      </c>
      <c r="F79">
        <f>$F$7</f>
        <v>63.372248610094488</v>
      </c>
      <c r="G79">
        <f t="shared" si="7"/>
        <v>-17.086002274162894</v>
      </c>
      <c r="H79">
        <f t="shared" si="8"/>
        <v>-36.955432079178053</v>
      </c>
      <c r="I79">
        <f t="shared" si="9"/>
        <v>47.753555377888077</v>
      </c>
    </row>
    <row r="80" spans="1:9" x14ac:dyDescent="0.25">
      <c r="A80" t="s">
        <v>80</v>
      </c>
      <c r="B80">
        <v>79</v>
      </c>
      <c r="C80">
        <v>364</v>
      </c>
      <c r="D80">
        <f t="shared" si="5"/>
        <v>271.41437178620635</v>
      </c>
      <c r="E80">
        <f t="shared" si="6"/>
        <v>92.585628213793655</v>
      </c>
      <c r="F80">
        <f>$F$8</f>
        <v>141.08106949092735</v>
      </c>
      <c r="G80">
        <f t="shared" si="7"/>
        <v>-48.495441277133693</v>
      </c>
      <c r="H80">
        <f t="shared" si="8"/>
        <v>-34.346383631700668</v>
      </c>
      <c r="I80">
        <f t="shared" si="9"/>
        <v>46.023617510771466</v>
      </c>
    </row>
    <row r="81" spans="1:9" x14ac:dyDescent="0.25">
      <c r="A81" t="s">
        <v>81</v>
      </c>
      <c r="B81">
        <v>80</v>
      </c>
      <c r="C81">
        <v>347</v>
      </c>
      <c r="D81">
        <f t="shared" si="5"/>
        <v>274.14213157170218</v>
      </c>
      <c r="E81">
        <f t="shared" si="6"/>
        <v>72.85786842829782</v>
      </c>
      <c r="F81">
        <f>$F$9</f>
        <v>144.30963405179907</v>
      </c>
      <c r="G81">
        <f t="shared" si="7"/>
        <v>-71.451765623501245</v>
      </c>
      <c r="H81">
        <f t="shared" si="8"/>
        <v>-32.429706341330295</v>
      </c>
      <c r="I81">
        <f t="shared" si="9"/>
        <v>43.713904941821944</v>
      </c>
    </row>
    <row r="82" spans="1:9" x14ac:dyDescent="0.25">
      <c r="A82" t="s">
        <v>82</v>
      </c>
      <c r="B82">
        <v>81</v>
      </c>
      <c r="C82">
        <v>312</v>
      </c>
      <c r="D82">
        <f t="shared" si="5"/>
        <v>276.89730579880779</v>
      </c>
      <c r="E82">
        <f t="shared" si="6"/>
        <v>35.102694201192207</v>
      </c>
      <c r="F82">
        <f>$F$10</f>
        <v>9.9999999999999995E-7</v>
      </c>
      <c r="G82">
        <f t="shared" si="7"/>
        <v>35.10269320119221</v>
      </c>
      <c r="H82">
        <f t="shared" si="8"/>
        <v>-30.622325209157367</v>
      </c>
      <c r="I82">
        <f t="shared" si="9"/>
        <v>46.161504454815777</v>
      </c>
    </row>
    <row r="83" spans="1:9" x14ac:dyDescent="0.25">
      <c r="A83" t="s">
        <v>83</v>
      </c>
      <c r="B83">
        <v>82</v>
      </c>
      <c r="C83">
        <v>274</v>
      </c>
      <c r="D83">
        <f t="shared" si="5"/>
        <v>279.68016998724181</v>
      </c>
      <c r="E83">
        <f t="shared" si="6"/>
        <v>-5.6801699872418112</v>
      </c>
      <c r="F83">
        <f>$F$11</f>
        <v>49.161615761416854</v>
      </c>
      <c r="G83">
        <f t="shared" si="7"/>
        <v>-54.841785748658666</v>
      </c>
      <c r="H83">
        <f t="shared" si="8"/>
        <v>-29.507834499243078</v>
      </c>
      <c r="I83">
        <f t="shared" si="9"/>
        <v>45.325235525371319</v>
      </c>
    </row>
    <row r="84" spans="1:9" x14ac:dyDescent="0.25">
      <c r="A84" t="s">
        <v>84</v>
      </c>
      <c r="B84">
        <v>83</v>
      </c>
      <c r="C84">
        <v>237</v>
      </c>
      <c r="D84">
        <f t="shared" si="5"/>
        <v>282.49100242574207</v>
      </c>
      <c r="E84">
        <f t="shared" si="6"/>
        <v>-45.491002425742067</v>
      </c>
      <c r="F84">
        <f>$F$12</f>
        <v>89.411200448389977</v>
      </c>
      <c r="G84">
        <f t="shared" si="7"/>
        <v>-134.90220287413206</v>
      </c>
      <c r="H84">
        <f t="shared" si="8"/>
        <v>-29.336497764712689</v>
      </c>
      <c r="I84">
        <f t="shared" si="9"/>
        <v>44.883867221792769</v>
      </c>
    </row>
    <row r="85" spans="1:9" x14ac:dyDescent="0.25">
      <c r="A85" t="s">
        <v>85</v>
      </c>
      <c r="B85">
        <v>84</v>
      </c>
      <c r="C85">
        <v>278</v>
      </c>
      <c r="D85">
        <f t="shared" si="5"/>
        <v>285.33008419989488</v>
      </c>
      <c r="E85">
        <f t="shared" si="6"/>
        <v>-7.330084199894884</v>
      </c>
      <c r="F85">
        <f>$F$13</f>
        <v>13.289516111113194</v>
      </c>
      <c r="G85">
        <f t="shared" si="7"/>
        <v>-20.619600311008078</v>
      </c>
      <c r="H85">
        <f t="shared" si="8"/>
        <v>-27.941914540777756</v>
      </c>
      <c r="I85">
        <f t="shared" si="9"/>
        <v>44.872073629601843</v>
      </c>
    </row>
    <row r="86" spans="1:9" x14ac:dyDescent="0.25">
      <c r="A86" t="s">
        <v>86</v>
      </c>
      <c r="B86">
        <v>85</v>
      </c>
      <c r="C86">
        <v>284</v>
      </c>
      <c r="D86">
        <f t="shared" si="5"/>
        <v>288.19769922024358</v>
      </c>
      <c r="E86">
        <f t="shared" si="6"/>
        <v>-4.1976992202435781</v>
      </c>
      <c r="F86">
        <f>$F$2</f>
        <v>6.6666666666666671E-7</v>
      </c>
      <c r="G86">
        <f t="shared" si="7"/>
        <v>-4.1976998869102449</v>
      </c>
      <c r="H86">
        <f t="shared" si="8"/>
        <v>-27.157687038023184</v>
      </c>
      <c r="I86">
        <f t="shared" si="9"/>
        <v>45.226190827947796</v>
      </c>
    </row>
    <row r="87" spans="1:9" x14ac:dyDescent="0.25">
      <c r="A87" t="s">
        <v>87</v>
      </c>
      <c r="B87">
        <v>86</v>
      </c>
      <c r="C87">
        <v>277</v>
      </c>
      <c r="D87">
        <f t="shared" si="5"/>
        <v>291.09413425067982</v>
      </c>
      <c r="E87">
        <f t="shared" si="6"/>
        <v>-14.094134250679815</v>
      </c>
      <c r="F87">
        <f>$F$3</f>
        <v>4.6666651428571428E-6</v>
      </c>
      <c r="G87">
        <f t="shared" si="7"/>
        <v>-14.094138917344958</v>
      </c>
      <c r="H87">
        <f t="shared" si="8"/>
        <v>-26.23408683596185</v>
      </c>
      <c r="I87">
        <f t="shared" si="9"/>
        <v>45.383206522890177</v>
      </c>
    </row>
    <row r="88" spans="1:9" x14ac:dyDescent="0.25">
      <c r="A88" t="s">
        <v>88</v>
      </c>
      <c r="B88">
        <v>87</v>
      </c>
      <c r="C88">
        <v>317</v>
      </c>
      <c r="D88">
        <f t="shared" si="5"/>
        <v>294.01967893712037</v>
      </c>
      <c r="E88">
        <f t="shared" si="6"/>
        <v>22.980321062879625</v>
      </c>
      <c r="F88">
        <f>$F$4</f>
        <v>0</v>
      </c>
      <c r="G88">
        <f t="shared" si="7"/>
        <v>22.980321062879625</v>
      </c>
      <c r="H88">
        <f t="shared" si="8"/>
        <v>-24.838054910192778</v>
      </c>
      <c r="I88">
        <f t="shared" si="9"/>
        <v>46.710790856689478</v>
      </c>
    </row>
    <row r="89" spans="1:9" x14ac:dyDescent="0.25">
      <c r="A89" t="s">
        <v>89</v>
      </c>
      <c r="B89">
        <v>88</v>
      </c>
      <c r="C89">
        <v>313</v>
      </c>
      <c r="D89">
        <f t="shared" si="5"/>
        <v>296.97462583647189</v>
      </c>
      <c r="E89">
        <f t="shared" si="6"/>
        <v>16.025374163528113</v>
      </c>
      <c r="F89">
        <f>$F$5</f>
        <v>6.6666666666666671E-7</v>
      </c>
      <c r="G89">
        <f t="shared" si="7"/>
        <v>16.025373496861448</v>
      </c>
      <c r="H89">
        <f t="shared" si="8"/>
        <v>-23.969868326498926</v>
      </c>
      <c r="I89">
        <f t="shared" si="9"/>
        <v>47.419542437799009</v>
      </c>
    </row>
    <row r="90" spans="1:9" x14ac:dyDescent="0.25">
      <c r="A90" t="s">
        <v>90</v>
      </c>
      <c r="B90">
        <v>89</v>
      </c>
      <c r="C90">
        <v>318</v>
      </c>
      <c r="D90">
        <f t="shared" si="5"/>
        <v>299.95927044588672</v>
      </c>
      <c r="E90">
        <f t="shared" si="6"/>
        <v>18.040729554113284</v>
      </c>
      <c r="F90">
        <f>$F$6</f>
        <v>1.8163624842704725E-2</v>
      </c>
      <c r="G90">
        <f t="shared" si="7"/>
        <v>18.022565929270581</v>
      </c>
      <c r="H90">
        <f t="shared" si="8"/>
        <v>-22.796473601887328</v>
      </c>
      <c r="I90">
        <f t="shared" si="9"/>
        <v>48.338317632528778</v>
      </c>
    </row>
    <row r="91" spans="1:9" x14ac:dyDescent="0.25">
      <c r="A91" t="s">
        <v>91</v>
      </c>
      <c r="B91">
        <v>90</v>
      </c>
      <c r="C91">
        <v>374</v>
      </c>
      <c r="D91">
        <f t="shared" si="5"/>
        <v>302.97391123231307</v>
      </c>
      <c r="E91">
        <f t="shared" si="6"/>
        <v>71.026088767686929</v>
      </c>
      <c r="F91">
        <f>$F$7</f>
        <v>63.372248610094488</v>
      </c>
      <c r="G91">
        <f t="shared" si="7"/>
        <v>7.6538401575924411</v>
      </c>
      <c r="H91">
        <f t="shared" si="8"/>
        <v>-20.734820065907719</v>
      </c>
      <c r="I91">
        <f t="shared" si="9"/>
        <v>49.125192212080741</v>
      </c>
    </row>
    <row r="92" spans="1:9" x14ac:dyDescent="0.25">
      <c r="A92" t="s">
        <v>92</v>
      </c>
      <c r="B92">
        <v>91</v>
      </c>
      <c r="C92">
        <v>413</v>
      </c>
      <c r="D92">
        <f t="shared" si="5"/>
        <v>306.01884966234172</v>
      </c>
      <c r="E92">
        <f t="shared" si="6"/>
        <v>106.98115033765828</v>
      </c>
      <c r="F92">
        <f>$F$8</f>
        <v>141.08106949092735</v>
      </c>
      <c r="G92">
        <f t="shared" si="7"/>
        <v>-34.09991915326907</v>
      </c>
      <c r="H92">
        <f t="shared" si="8"/>
        <v>-19.535193222252335</v>
      </c>
      <c r="I92">
        <f t="shared" si="9"/>
        <v>48.55815083478052</v>
      </c>
    </row>
    <row r="93" spans="1:9" x14ac:dyDescent="0.25">
      <c r="A93" t="s">
        <v>93</v>
      </c>
      <c r="B93">
        <v>92</v>
      </c>
      <c r="C93">
        <v>405</v>
      </c>
      <c r="D93">
        <f t="shared" si="5"/>
        <v>309.09439023235319</v>
      </c>
      <c r="E93">
        <f t="shared" si="6"/>
        <v>95.905609767646808</v>
      </c>
      <c r="F93">
        <f>$F$9</f>
        <v>144.30963405179907</v>
      </c>
      <c r="G93">
        <f t="shared" si="7"/>
        <v>-48.404024284152257</v>
      </c>
      <c r="H93">
        <f t="shared" si="8"/>
        <v>-17.61454811063992</v>
      </c>
      <c r="I93">
        <f t="shared" si="9"/>
        <v>46.739749992208331</v>
      </c>
    </row>
    <row r="94" spans="1:9" x14ac:dyDescent="0.25">
      <c r="A94" t="s">
        <v>94</v>
      </c>
      <c r="B94">
        <v>93</v>
      </c>
      <c r="C94">
        <v>355</v>
      </c>
      <c r="D94">
        <f t="shared" si="5"/>
        <v>312.20084049896741</v>
      </c>
      <c r="E94">
        <f t="shared" si="6"/>
        <v>42.799159501032591</v>
      </c>
      <c r="F94">
        <f>$F$10</f>
        <v>9.9999999999999995E-7</v>
      </c>
      <c r="G94">
        <f t="shared" si="7"/>
        <v>42.799158501032593</v>
      </c>
      <c r="H94">
        <f t="shared" si="8"/>
        <v>-16.973176002319885</v>
      </c>
      <c r="I94">
        <f t="shared" si="9"/>
        <v>47.574265999717703</v>
      </c>
    </row>
    <row r="95" spans="1:9" x14ac:dyDescent="0.25">
      <c r="A95" t="s">
        <v>95</v>
      </c>
      <c r="B95">
        <v>94</v>
      </c>
      <c r="C95">
        <v>306</v>
      </c>
      <c r="D95">
        <f t="shared" si="5"/>
        <v>315.3385111097997</v>
      </c>
      <c r="E95">
        <f t="shared" si="6"/>
        <v>-9.3385111097996969</v>
      </c>
      <c r="F95">
        <f>$F$11</f>
        <v>49.161615761416854</v>
      </c>
      <c r="G95">
        <f t="shared" si="7"/>
        <v>-58.500126871216551</v>
      </c>
      <c r="H95">
        <f t="shared" si="8"/>
        <v>-17.278037762533046</v>
      </c>
      <c r="I95">
        <f t="shared" si="9"/>
        <v>47.849916306152728</v>
      </c>
    </row>
    <row r="96" spans="1:9" x14ac:dyDescent="0.25">
      <c r="A96" t="s">
        <v>96</v>
      </c>
      <c r="B96">
        <v>95</v>
      </c>
      <c r="C96">
        <v>271</v>
      </c>
      <c r="D96">
        <f t="shared" si="5"/>
        <v>318.50771583452598</v>
      </c>
      <c r="E96">
        <f t="shared" si="6"/>
        <v>-47.507715834525982</v>
      </c>
      <c r="F96">
        <f>$F$12</f>
        <v>89.411200448389977</v>
      </c>
      <c r="G96">
        <f t="shared" si="7"/>
        <v>-136.91891628291597</v>
      </c>
      <c r="H96">
        <f t="shared" si="8"/>
        <v>-17.446097213265038</v>
      </c>
      <c r="I96">
        <f t="shared" si="9"/>
        <v>48.302000770478706</v>
      </c>
    </row>
    <row r="97" spans="1:9" x14ac:dyDescent="0.25">
      <c r="A97" t="s">
        <v>97</v>
      </c>
      <c r="B97">
        <v>96</v>
      </c>
      <c r="C97">
        <v>306</v>
      </c>
      <c r="D97">
        <f t="shared" si="5"/>
        <v>321.70877159625968</v>
      </c>
      <c r="E97">
        <f t="shared" si="6"/>
        <v>-15.70877159625968</v>
      </c>
      <c r="F97">
        <f>$F$13</f>
        <v>13.289516111113194</v>
      </c>
      <c r="G97">
        <f t="shared" si="7"/>
        <v>-28.998287707372874</v>
      </c>
      <c r="H97">
        <f t="shared" si="8"/>
        <v>-18.144321162962104</v>
      </c>
      <c r="I97">
        <f t="shared" si="9"/>
        <v>48.412477585693651</v>
      </c>
    </row>
    <row r="98" spans="1:9" x14ac:dyDescent="0.25">
      <c r="A98" t="s">
        <v>98</v>
      </c>
      <c r="B98">
        <v>97</v>
      </c>
      <c r="C98">
        <v>315</v>
      </c>
      <c r="D98">
        <f t="shared" si="5"/>
        <v>324.94199850324452</v>
      </c>
      <c r="E98">
        <f t="shared" si="6"/>
        <v>-9.9419985032445197</v>
      </c>
      <c r="F98">
        <f>$F$2</f>
        <v>6.6666666666666671E-7</v>
      </c>
      <c r="G98">
        <f t="shared" si="7"/>
        <v>-9.9419991699111865</v>
      </c>
      <c r="H98">
        <f t="shared" si="8"/>
        <v>-18.623012769878848</v>
      </c>
      <c r="I98">
        <f t="shared" si="9"/>
        <v>48.290285056335804</v>
      </c>
    </row>
    <row r="99" spans="1:9" x14ac:dyDescent="0.25">
      <c r="A99" t="s">
        <v>99</v>
      </c>
      <c r="B99">
        <v>98</v>
      </c>
      <c r="C99">
        <v>301</v>
      </c>
      <c r="D99">
        <f t="shared" si="5"/>
        <v>328.20771988086557</v>
      </c>
      <c r="E99">
        <f t="shared" si="6"/>
        <v>-27.207719880865568</v>
      </c>
      <c r="F99">
        <f>$F$3</f>
        <v>4.6666651428571428E-6</v>
      </c>
      <c r="G99">
        <f t="shared" si="7"/>
        <v>-27.207724547530709</v>
      </c>
      <c r="H99">
        <f t="shared" si="8"/>
        <v>-19.715811572394326</v>
      </c>
      <c r="I99">
        <f t="shared" si="9"/>
        <v>48.32684554751183</v>
      </c>
    </row>
    <row r="100" spans="1:9" x14ac:dyDescent="0.25">
      <c r="A100" t="s">
        <v>100</v>
      </c>
      <c r="B100">
        <v>99</v>
      </c>
      <c r="C100">
        <v>356</v>
      </c>
      <c r="D100">
        <f t="shared" si="5"/>
        <v>331.50626230398211</v>
      </c>
      <c r="E100">
        <f t="shared" si="6"/>
        <v>24.493737696017888</v>
      </c>
      <c r="F100">
        <f>$F$4</f>
        <v>0</v>
      </c>
      <c r="G100">
        <f t="shared" si="7"/>
        <v>24.493737696017888</v>
      </c>
      <c r="H100">
        <f t="shared" si="8"/>
        <v>-19.589693519632803</v>
      </c>
      <c r="I100">
        <f t="shared" si="9"/>
        <v>48.450215912505278</v>
      </c>
    </row>
    <row r="101" spans="1:9" x14ac:dyDescent="0.25">
      <c r="A101" t="s">
        <v>101</v>
      </c>
      <c r="B101">
        <v>100</v>
      </c>
      <c r="C101">
        <v>348</v>
      </c>
      <c r="D101">
        <f t="shared" si="5"/>
        <v>334.83795562958517</v>
      </c>
      <c r="E101">
        <f t="shared" si="6"/>
        <v>13.162044370414833</v>
      </c>
      <c r="F101">
        <f>$F$5</f>
        <v>6.6666666666666671E-7</v>
      </c>
      <c r="G101">
        <f t="shared" si="7"/>
        <v>13.162043703748166</v>
      </c>
      <c r="H101">
        <f t="shared" si="8"/>
        <v>-19.828304335725576</v>
      </c>
      <c r="I101">
        <f t="shared" si="9"/>
        <v>48.265569991599151</v>
      </c>
    </row>
    <row r="102" spans="1:9" x14ac:dyDescent="0.25">
      <c r="A102" t="s">
        <v>102</v>
      </c>
      <c r="B102">
        <v>101</v>
      </c>
      <c r="C102">
        <v>355</v>
      </c>
      <c r="D102">
        <f t="shared" si="5"/>
        <v>338.20313302978377</v>
      </c>
      <c r="E102">
        <f t="shared" si="6"/>
        <v>16.796866970216229</v>
      </c>
      <c r="F102">
        <f>$F$6</f>
        <v>1.8163624842704725E-2</v>
      </c>
      <c r="G102">
        <f t="shared" si="7"/>
        <v>16.778703345373525</v>
      </c>
      <c r="H102">
        <f t="shared" si="8"/>
        <v>-19.93195955105033</v>
      </c>
      <c r="I102">
        <f t="shared" si="9"/>
        <v>48.178148018536398</v>
      </c>
    </row>
    <row r="103" spans="1:9" x14ac:dyDescent="0.25">
      <c r="A103" t="s">
        <v>103</v>
      </c>
      <c r="B103">
        <v>102</v>
      </c>
      <c r="C103">
        <v>422</v>
      </c>
      <c r="D103">
        <f t="shared" si="5"/>
        <v>341.60213102512222</v>
      </c>
      <c r="E103">
        <f t="shared" si="6"/>
        <v>80.397868974877781</v>
      </c>
      <c r="F103">
        <f>$F$7</f>
        <v>63.372248610094488</v>
      </c>
      <c r="G103">
        <f t="shared" si="7"/>
        <v>17.025620364783293</v>
      </c>
      <c r="H103">
        <f t="shared" si="8"/>
        <v>-19.150977867117764</v>
      </c>
      <c r="I103">
        <f t="shared" si="9"/>
        <v>48.738672894267296</v>
      </c>
    </row>
    <row r="104" spans="1:9" x14ac:dyDescent="0.25">
      <c r="A104" t="s">
        <v>104</v>
      </c>
      <c r="B104">
        <v>103</v>
      </c>
      <c r="C104">
        <v>465</v>
      </c>
      <c r="D104">
        <f t="shared" si="5"/>
        <v>345.03528951823256</v>
      </c>
      <c r="E104">
        <f t="shared" si="6"/>
        <v>119.96471048176744</v>
      </c>
      <c r="F104">
        <f>$F$8</f>
        <v>141.08106949092735</v>
      </c>
      <c r="G104">
        <f t="shared" si="7"/>
        <v>-21.116359009159908</v>
      </c>
      <c r="H104">
        <f t="shared" si="8"/>
        <v>-18.069014521775333</v>
      </c>
      <c r="I104">
        <f t="shared" si="9"/>
        <v>48.520271988039802</v>
      </c>
    </row>
    <row r="105" spans="1:9" x14ac:dyDescent="0.25">
      <c r="A105" t="s">
        <v>105</v>
      </c>
      <c r="B105">
        <v>104</v>
      </c>
      <c r="C105">
        <v>467</v>
      </c>
      <c r="D105">
        <f t="shared" si="5"/>
        <v>348.50295182782514</v>
      </c>
      <c r="E105">
        <f t="shared" si="6"/>
        <v>118.49704817217486</v>
      </c>
      <c r="F105">
        <f>$F$9</f>
        <v>144.30963405179907</v>
      </c>
      <c r="G105">
        <f t="shared" si="7"/>
        <v>-25.812585879624208</v>
      </c>
      <c r="H105">
        <f t="shared" si="8"/>
        <v>-16.186394654731327</v>
      </c>
      <c r="I105">
        <f t="shared" si="9"/>
        <v>47.667030459458211</v>
      </c>
    </row>
    <row r="106" spans="1:9" x14ac:dyDescent="0.25">
      <c r="A106" t="s">
        <v>106</v>
      </c>
      <c r="B106">
        <v>105</v>
      </c>
      <c r="C106">
        <v>404</v>
      </c>
      <c r="D106">
        <f t="shared" si="5"/>
        <v>352.00546472302057</v>
      </c>
      <c r="E106">
        <f t="shared" si="6"/>
        <v>51.994535276979434</v>
      </c>
      <c r="F106">
        <f>$F$10</f>
        <v>9.9999999999999995E-7</v>
      </c>
      <c r="G106">
        <f t="shared" si="7"/>
        <v>51.994534276979437</v>
      </c>
      <c r="H106">
        <f t="shared" si="8"/>
        <v>-15.420113340069088</v>
      </c>
      <c r="I106">
        <f t="shared" si="9"/>
        <v>48.762784864645987</v>
      </c>
    </row>
    <row r="107" spans="1:9" x14ac:dyDescent="0.25">
      <c r="A107" t="s">
        <v>107</v>
      </c>
      <c r="B107">
        <v>106</v>
      </c>
      <c r="C107">
        <v>347</v>
      </c>
      <c r="D107">
        <f t="shared" si="5"/>
        <v>355.54317845802717</v>
      </c>
      <c r="E107">
        <f t="shared" si="6"/>
        <v>-8.543178458027171</v>
      </c>
      <c r="F107">
        <f>$F$11</f>
        <v>49.161615761416854</v>
      </c>
      <c r="G107">
        <f t="shared" si="7"/>
        <v>-57.704794219444025</v>
      </c>
      <c r="H107">
        <f t="shared" si="8"/>
        <v>-15.35383561908805</v>
      </c>
      <c r="I107">
        <f t="shared" si="9"/>
        <v>48.699407336046868</v>
      </c>
    </row>
    <row r="108" spans="1:9" x14ac:dyDescent="0.25">
      <c r="A108" t="s">
        <v>108</v>
      </c>
      <c r="B108">
        <v>107</v>
      </c>
      <c r="C108">
        <v>305</v>
      </c>
      <c r="D108">
        <f t="shared" si="5"/>
        <v>359.11644680716648</v>
      </c>
      <c r="E108">
        <f t="shared" si="6"/>
        <v>-54.116446807166483</v>
      </c>
      <c r="F108">
        <f>$F$12</f>
        <v>89.411200448389977</v>
      </c>
      <c r="G108">
        <f t="shared" si="7"/>
        <v>-143.52764725555647</v>
      </c>
      <c r="H108">
        <f t="shared" si="8"/>
        <v>-15.904563200141423</v>
      </c>
      <c r="I108">
        <f t="shared" si="9"/>
        <v>50.212976017523118</v>
      </c>
    </row>
    <row r="109" spans="1:9" x14ac:dyDescent="0.25">
      <c r="A109" t="s">
        <v>109</v>
      </c>
      <c r="B109">
        <v>108</v>
      </c>
      <c r="C109">
        <v>336</v>
      </c>
      <c r="D109">
        <f t="shared" si="5"/>
        <v>362.7256271002513</v>
      </c>
      <c r="E109">
        <f t="shared" si="6"/>
        <v>-26.725627100251302</v>
      </c>
      <c r="F109">
        <f>$F$13</f>
        <v>13.289516111113194</v>
      </c>
      <c r="G109">
        <f t="shared" si="7"/>
        <v>-40.015143211364496</v>
      </c>
      <c r="H109">
        <f t="shared" si="8"/>
        <v>-16.822634492140725</v>
      </c>
      <c r="I109">
        <f t="shared" si="9"/>
        <v>50.573558267447396</v>
      </c>
    </row>
    <row r="110" spans="1:9" x14ac:dyDescent="0.25">
      <c r="A110" t="s">
        <v>110</v>
      </c>
      <c r="B110">
        <v>109</v>
      </c>
      <c r="C110">
        <v>340</v>
      </c>
      <c r="D110">
        <f t="shared" si="5"/>
        <v>366.37108025831844</v>
      </c>
      <c r="E110">
        <f t="shared" si="6"/>
        <v>-26.371080258318443</v>
      </c>
      <c r="F110">
        <f>$F$2</f>
        <v>6.6666666666666671E-7</v>
      </c>
      <c r="G110">
        <f t="shared" si="7"/>
        <v>-26.371080924985108</v>
      </c>
      <c r="H110">
        <f t="shared" si="8"/>
        <v>-18.191724638396884</v>
      </c>
      <c r="I110">
        <f t="shared" si="9"/>
        <v>50.592731733682804</v>
      </c>
    </row>
    <row r="111" spans="1:9" x14ac:dyDescent="0.25">
      <c r="A111" t="s">
        <v>111</v>
      </c>
      <c r="B111">
        <v>110</v>
      </c>
      <c r="C111">
        <v>318</v>
      </c>
      <c r="D111">
        <f t="shared" si="5"/>
        <v>370.05317082972169</v>
      </c>
      <c r="E111">
        <f t="shared" si="6"/>
        <v>-52.053170829721694</v>
      </c>
      <c r="F111">
        <f>$F$3</f>
        <v>4.6666651428571428E-6</v>
      </c>
      <c r="G111">
        <f t="shared" si="7"/>
        <v>-52.053175496386835</v>
      </c>
      <c r="H111">
        <f t="shared" si="8"/>
        <v>-20.262178884134894</v>
      </c>
      <c r="I111">
        <f t="shared" si="9"/>
        <v>51.495575959566736</v>
      </c>
    </row>
    <row r="112" spans="1:9" x14ac:dyDescent="0.25">
      <c r="A112" t="s">
        <v>112</v>
      </c>
      <c r="B112">
        <v>111</v>
      </c>
      <c r="C112">
        <v>362</v>
      </c>
      <c r="D112">
        <f t="shared" si="5"/>
        <v>373.77226702658658</v>
      </c>
      <c r="E112">
        <f t="shared" si="6"/>
        <v>-11.772267026586576</v>
      </c>
      <c r="F112">
        <f>$F$4</f>
        <v>0</v>
      </c>
      <c r="G112">
        <f t="shared" si="7"/>
        <v>-11.772267026586576</v>
      </c>
      <c r="H112">
        <f t="shared" si="8"/>
        <v>-23.28434594435193</v>
      </c>
      <c r="I112">
        <f t="shared" si="9"/>
        <v>49.661694024326046</v>
      </c>
    </row>
    <row r="113" spans="1:9" x14ac:dyDescent="0.25">
      <c r="A113" t="s">
        <v>113</v>
      </c>
      <c r="B113">
        <v>112</v>
      </c>
      <c r="C113">
        <v>348</v>
      </c>
      <c r="D113">
        <f t="shared" si="5"/>
        <v>377.52874076163204</v>
      </c>
      <c r="E113">
        <f t="shared" si="6"/>
        <v>-29.528740761632037</v>
      </c>
      <c r="F113">
        <f>$F$5</f>
        <v>6.6666666666666671E-7</v>
      </c>
      <c r="G113">
        <f t="shared" si="7"/>
        <v>-29.528741428298702</v>
      </c>
      <c r="H113">
        <f t="shared" si="8"/>
        <v>-26.841911372022505</v>
      </c>
      <c r="I113">
        <f t="shared" si="9"/>
        <v>48.324565823508351</v>
      </c>
    </row>
    <row r="114" spans="1:9" x14ac:dyDescent="0.25">
      <c r="A114" t="s">
        <v>114</v>
      </c>
      <c r="B114">
        <v>113</v>
      </c>
      <c r="C114">
        <v>363</v>
      </c>
      <c r="D114">
        <f t="shared" si="5"/>
        <v>381.32296768536202</v>
      </c>
      <c r="E114">
        <f t="shared" si="6"/>
        <v>-18.322967685362016</v>
      </c>
      <c r="F114">
        <f>$F$6</f>
        <v>1.8163624842704725E-2</v>
      </c>
      <c r="G114">
        <f t="shared" si="7"/>
        <v>-18.34113131020472</v>
      </c>
      <c r="H114">
        <f t="shared" si="8"/>
        <v>-29.768564259987357</v>
      </c>
      <c r="I114">
        <f t="shared" si="9"/>
        <v>46.47053998370933</v>
      </c>
    </row>
    <row r="115" spans="1:9" x14ac:dyDescent="0.25">
      <c r="A115" t="s">
        <v>115</v>
      </c>
      <c r="B115">
        <v>114</v>
      </c>
      <c r="C115">
        <v>435</v>
      </c>
      <c r="D115">
        <f t="shared" si="5"/>
        <v>385.15532722363076</v>
      </c>
      <c r="E115">
        <f t="shared" si="6"/>
        <v>49.844672776369237</v>
      </c>
      <c r="F115">
        <f>$F$7</f>
        <v>63.372248610094488</v>
      </c>
      <c r="G115">
        <f t="shared" si="7"/>
        <v>-13.527575833725251</v>
      </c>
      <c r="H115">
        <f t="shared" si="8"/>
        <v>-32.3146639431964</v>
      </c>
      <c r="I115">
        <f t="shared" si="9"/>
        <v>44.467459458222834</v>
      </c>
    </row>
    <row r="116" spans="1:9" x14ac:dyDescent="0.25">
      <c r="A116" t="s">
        <v>116</v>
      </c>
      <c r="B116">
        <v>115</v>
      </c>
      <c r="C116">
        <v>491</v>
      </c>
      <c r="D116">
        <f t="shared" si="5"/>
        <v>389.02620261558565</v>
      </c>
      <c r="E116">
        <f t="shared" si="6"/>
        <v>101.97379738441435</v>
      </c>
      <c r="F116">
        <f>$F$8</f>
        <v>141.08106949092735</v>
      </c>
      <c r="G116">
        <f t="shared" si="7"/>
        <v>-39.107272106512994</v>
      </c>
      <c r="H116">
        <f t="shared" si="8"/>
        <v>-33.813906701309165</v>
      </c>
      <c r="I116">
        <f t="shared" si="9"/>
        <v>44.358733078317137</v>
      </c>
    </row>
    <row r="117" spans="1:9" x14ac:dyDescent="0.25">
      <c r="A117" t="s">
        <v>117</v>
      </c>
      <c r="B117">
        <v>116</v>
      </c>
      <c r="C117">
        <v>505</v>
      </c>
      <c r="D117">
        <f t="shared" si="5"/>
        <v>392.93598095199161</v>
      </c>
      <c r="E117">
        <f t="shared" si="6"/>
        <v>112.06401904800839</v>
      </c>
      <c r="F117">
        <f>$F$9</f>
        <v>144.30963405179907</v>
      </c>
      <c r="G117">
        <f t="shared" si="7"/>
        <v>-32.245615003790675</v>
      </c>
      <c r="H117">
        <f t="shared" si="8"/>
        <v>-34.349992461656363</v>
      </c>
      <c r="I117">
        <f t="shared" si="9"/>
        <v>44.292066755381491</v>
      </c>
    </row>
    <row r="118" spans="1:9" x14ac:dyDescent="0.25">
      <c r="A118" t="s">
        <v>118</v>
      </c>
      <c r="B118">
        <v>117</v>
      </c>
      <c r="C118">
        <v>404</v>
      </c>
      <c r="D118">
        <f t="shared" si="5"/>
        <v>396.88505321394058</v>
      </c>
      <c r="E118">
        <f t="shared" si="6"/>
        <v>7.11494678605942</v>
      </c>
      <c r="F118">
        <f>$F$10</f>
        <v>9.9999999999999995E-7</v>
      </c>
      <c r="G118">
        <f t="shared" si="7"/>
        <v>7.1149457860594199</v>
      </c>
      <c r="H118">
        <f t="shared" si="8"/>
        <v>-38.089958169233036</v>
      </c>
      <c r="I118">
        <f t="shared" si="9"/>
        <v>37.750104920187219</v>
      </c>
    </row>
    <row r="119" spans="1:9" x14ac:dyDescent="0.25">
      <c r="A119" t="s">
        <v>119</v>
      </c>
      <c r="B119">
        <v>118</v>
      </c>
      <c r="C119">
        <v>359</v>
      </c>
      <c r="D119">
        <f t="shared" si="5"/>
        <v>400.87381431194967</v>
      </c>
      <c r="E119">
        <f t="shared" si="6"/>
        <v>-41.873814311949673</v>
      </c>
      <c r="F119">
        <f>$F$11</f>
        <v>49.161615761416854</v>
      </c>
      <c r="G119">
        <f t="shared" si="7"/>
        <v>-91.035430073366527</v>
      </c>
      <c r="H119">
        <f t="shared" si="8"/>
        <v>-40.867511157059909</v>
      </c>
      <c r="I119">
        <f t="shared" si="9"/>
        <v>40.453877475700736</v>
      </c>
    </row>
    <row r="120" spans="1:9" x14ac:dyDescent="0.25">
      <c r="A120" t="s">
        <v>120</v>
      </c>
      <c r="B120">
        <v>119</v>
      </c>
      <c r="C120">
        <v>310</v>
      </c>
      <c r="D120">
        <f t="shared" si="5"/>
        <v>404.90266312545248</v>
      </c>
      <c r="E120">
        <f t="shared" si="6"/>
        <v>-94.902663125452477</v>
      </c>
      <c r="F120">
        <f>$F$12</f>
        <v>89.411200448389977</v>
      </c>
      <c r="G120">
        <f t="shared" si="7"/>
        <v>-184.31386357384247</v>
      </c>
      <c r="H120">
        <f t="shared" si="8"/>
        <v>-44.266362516917077</v>
      </c>
      <c r="I120">
        <f t="shared" si="9"/>
        <v>50.363049606315521</v>
      </c>
    </row>
    <row r="121" spans="1:9" x14ac:dyDescent="0.25">
      <c r="A121" t="s">
        <v>121</v>
      </c>
      <c r="B121">
        <v>120</v>
      </c>
      <c r="C121">
        <v>337</v>
      </c>
      <c r="D121">
        <f t="shared" si="5"/>
        <v>408.9720025426879</v>
      </c>
      <c r="E121">
        <f t="shared" si="6"/>
        <v>-71.972002542687903</v>
      </c>
      <c r="F121">
        <f>$F$13</f>
        <v>13.289516111113194</v>
      </c>
      <c r="G121">
        <f t="shared" si="7"/>
        <v>-85.26151865380109</v>
      </c>
      <c r="H121">
        <f t="shared" si="8"/>
        <v>-48.036893803786796</v>
      </c>
      <c r="I121">
        <f t="shared" si="9"/>
        <v>51.692035177763579</v>
      </c>
    </row>
    <row r="122" spans="1:9" x14ac:dyDescent="0.25">
      <c r="A122" t="s">
        <v>122</v>
      </c>
      <c r="B122">
        <v>121</v>
      </c>
      <c r="C122">
        <v>360</v>
      </c>
      <c r="D122">
        <f t="shared" si="5"/>
        <v>413.08223950098875</v>
      </c>
      <c r="E122">
        <f t="shared" si="6"/>
        <v>-53.082239500988749</v>
      </c>
      <c r="F122">
        <f>$F$2</f>
        <v>6.6666666666666671E-7</v>
      </c>
      <c r="G122">
        <f t="shared" si="7"/>
        <v>-53.082240167655414</v>
      </c>
      <c r="H122">
        <f t="shared" si="8"/>
        <v>-50.262823740675991</v>
      </c>
      <c r="I122">
        <f t="shared" si="9"/>
        <v>51.247458839204448</v>
      </c>
    </row>
    <row r="123" spans="1:9" x14ac:dyDescent="0.25">
      <c r="A123" t="s">
        <v>123</v>
      </c>
      <c r="B123">
        <v>122</v>
      </c>
      <c r="C123">
        <v>342</v>
      </c>
      <c r="D123">
        <f t="shared" si="5"/>
        <v>417.23378502747602</v>
      </c>
      <c r="E123">
        <f t="shared" si="6"/>
        <v>-75.233785027476017</v>
      </c>
      <c r="F123">
        <f>$F$3</f>
        <v>4.6666651428571428E-6</v>
      </c>
      <c r="G123">
        <f t="shared" si="7"/>
        <v>-75.233789694141166</v>
      </c>
      <c r="H123">
        <f t="shared" si="8"/>
        <v>-52.194541590488846</v>
      </c>
      <c r="I123">
        <f t="shared" si="9"/>
        <v>51.755445727751045</v>
      </c>
    </row>
    <row r="124" spans="1:9" x14ac:dyDescent="0.25">
      <c r="A124" t="s">
        <v>124</v>
      </c>
      <c r="B124">
        <v>123</v>
      </c>
      <c r="C124">
        <v>406</v>
      </c>
      <c r="D124">
        <f t="shared" si="5"/>
        <v>421.427054280162</v>
      </c>
      <c r="E124">
        <f t="shared" si="6"/>
        <v>-15.427054280161997</v>
      </c>
      <c r="F124">
        <f>$F$4</f>
        <v>0</v>
      </c>
      <c r="G124">
        <f t="shared" si="7"/>
        <v>-15.427054280161997</v>
      </c>
      <c r="H124">
        <f t="shared" si="8"/>
        <v>-52.499107194953467</v>
      </c>
      <c r="I124">
        <f t="shared" si="9"/>
        <v>51.50610070393823</v>
      </c>
    </row>
    <row r="125" spans="1:9" x14ac:dyDescent="0.25">
      <c r="A125" t="s">
        <v>125</v>
      </c>
      <c r="B125">
        <v>124</v>
      </c>
      <c r="C125">
        <v>396</v>
      </c>
      <c r="D125">
        <f t="shared" si="5"/>
        <v>425.66246658946642</v>
      </c>
      <c r="E125">
        <f t="shared" si="6"/>
        <v>-29.662466589466419</v>
      </c>
      <c r="F125">
        <f>$F$5</f>
        <v>6.6666666666666671E-7</v>
      </c>
      <c r="G125">
        <f t="shared" si="7"/>
        <v>-29.662467256133084</v>
      </c>
      <c r="H125">
        <f t="shared" si="8"/>
        <v>-52.510251013939659</v>
      </c>
      <c r="I125">
        <f t="shared" si="9"/>
        <v>51.500693231866926</v>
      </c>
    </row>
    <row r="126" spans="1:9" x14ac:dyDescent="0.25">
      <c r="A126" t="s">
        <v>126</v>
      </c>
      <c r="B126">
        <v>125</v>
      </c>
      <c r="C126">
        <v>420</v>
      </c>
      <c r="D126">
        <f t="shared" si="5"/>
        <v>429.94044550014968</v>
      </c>
      <c r="E126">
        <f t="shared" si="6"/>
        <v>-9.9404455001496785</v>
      </c>
      <c r="F126">
        <f>$F$6</f>
        <v>1.8163624842704725E-2</v>
      </c>
      <c r="G126">
        <f t="shared" si="7"/>
        <v>-9.9586091249923836</v>
      </c>
      <c r="H126">
        <f t="shared" si="8"/>
        <v>-51.811707498505292</v>
      </c>
      <c r="I126">
        <f t="shared" si="9"/>
        <v>52.060099331614346</v>
      </c>
    </row>
    <row r="127" spans="1:9" x14ac:dyDescent="0.25">
      <c r="A127" t="s">
        <v>127</v>
      </c>
      <c r="B127">
        <v>126</v>
      </c>
      <c r="C127">
        <v>472</v>
      </c>
      <c r="D127">
        <f t="shared" si="5"/>
        <v>434.26141881366783</v>
      </c>
      <c r="E127">
        <f t="shared" si="6"/>
        <v>37.738581186332169</v>
      </c>
      <c r="F127">
        <f>$F$7</f>
        <v>63.372248610094488</v>
      </c>
      <c r="G127">
        <f t="shared" si="7"/>
        <v>-25.633667423762319</v>
      </c>
      <c r="H127">
        <f t="shared" si="8"/>
        <v>-52.820548464341719</v>
      </c>
      <c r="I127">
        <f t="shared" si="9"/>
        <v>51.363406933774371</v>
      </c>
    </row>
    <row r="128" spans="1:9" x14ac:dyDescent="0.25">
      <c r="A128" t="s">
        <v>128</v>
      </c>
      <c r="B128">
        <v>127</v>
      </c>
      <c r="C128">
        <v>548</v>
      </c>
      <c r="D128">
        <f t="shared" si="5"/>
        <v>438.62581863095306</v>
      </c>
      <c r="E128">
        <f t="shared" si="6"/>
        <v>109.37418136904694</v>
      </c>
      <c r="F128">
        <f>$F$8</f>
        <v>141.08106949092735</v>
      </c>
      <c r="G128">
        <f t="shared" si="7"/>
        <v>-31.706888121880411</v>
      </c>
      <c r="H128">
        <f t="shared" si="8"/>
        <v>-52.203849798955673</v>
      </c>
      <c r="I128">
        <f t="shared" si="9"/>
        <v>51.586964692425816</v>
      </c>
    </row>
    <row r="129" spans="1:9" x14ac:dyDescent="0.25">
      <c r="A129" t="s">
        <v>129</v>
      </c>
      <c r="B129">
        <v>128</v>
      </c>
      <c r="C129">
        <v>559</v>
      </c>
      <c r="D129">
        <f t="shared" si="5"/>
        <v>443.03408139562413</v>
      </c>
      <c r="E129">
        <f t="shared" si="6"/>
        <v>115.96591860437587</v>
      </c>
      <c r="F129">
        <f>$F$9</f>
        <v>144.30963405179907</v>
      </c>
      <c r="G129">
        <f t="shared" si="7"/>
        <v>-28.343715447423193</v>
      </c>
      <c r="H129">
        <f t="shared" si="8"/>
        <v>-51.8786915025917</v>
      </c>
      <c r="I129">
        <f t="shared" si="9"/>
        <v>51.736280858772254</v>
      </c>
    </row>
    <row r="130" spans="1:9" x14ac:dyDescent="0.25">
      <c r="A130" t="s">
        <v>130</v>
      </c>
      <c r="B130">
        <v>129</v>
      </c>
      <c r="C130">
        <v>463</v>
      </c>
      <c r="D130">
        <f t="shared" si="5"/>
        <v>447.48664793763106</v>
      </c>
      <c r="E130">
        <f t="shared" si="6"/>
        <v>15.513352062368938</v>
      </c>
      <c r="F130">
        <f>$F$10</f>
        <v>9.9999999999999995E-7</v>
      </c>
      <c r="G130">
        <f t="shared" si="7"/>
        <v>15.513351062368939</v>
      </c>
      <c r="H130">
        <f t="shared" si="8"/>
        <v>-51.178824396232585</v>
      </c>
      <c r="I130">
        <f t="shared" si="9"/>
        <v>52.655510564602977</v>
      </c>
    </row>
    <row r="131" spans="1:9" x14ac:dyDescent="0.25">
      <c r="A131" t="s">
        <v>131</v>
      </c>
      <c r="B131">
        <v>130</v>
      </c>
      <c r="C131">
        <v>407</v>
      </c>
      <c r="D131">
        <f t="shared" ref="D131:D145" si="10">123.18*EXP(0.01*B131)</f>
        <v>451.98396351733857</v>
      </c>
      <c r="E131">
        <f t="shared" ref="E131:E145" si="11">C131-D131</f>
        <v>-44.983963517338566</v>
      </c>
      <c r="F131">
        <f>$F$11</f>
        <v>49.161615761416854</v>
      </c>
      <c r="G131">
        <f t="shared" ref="G131:G145" si="12">E131-F131</f>
        <v>-94.14557927875542</v>
      </c>
      <c r="H131">
        <f t="shared" si="8"/>
        <v>-51.438003496681667</v>
      </c>
      <c r="I131">
        <f t="shared" si="9"/>
        <v>52.876715656127118</v>
      </c>
    </row>
    <row r="132" spans="1:9" x14ac:dyDescent="0.25">
      <c r="A132" t="s">
        <v>132</v>
      </c>
      <c r="B132">
        <v>131</v>
      </c>
      <c r="C132">
        <v>362</v>
      </c>
      <c r="D132">
        <f t="shared" si="10"/>
        <v>456.52647787005236</v>
      </c>
      <c r="E132">
        <f t="shared" si="11"/>
        <v>-94.526477870052361</v>
      </c>
      <c r="F132">
        <f>$F$12</f>
        <v>89.411200448389977</v>
      </c>
      <c r="G132">
        <f t="shared" si="12"/>
        <v>-183.93767831844235</v>
      </c>
      <c r="H132">
        <f t="shared" si="8"/>
        <v>-51.406654725398333</v>
      </c>
      <c r="I132">
        <f t="shared" si="9"/>
        <v>52.790818320173884</v>
      </c>
    </row>
    <row r="133" spans="1:9" x14ac:dyDescent="0.25">
      <c r="A133" t="s">
        <v>133</v>
      </c>
      <c r="B133">
        <v>132</v>
      </c>
      <c r="C133">
        <v>405</v>
      </c>
      <c r="D133">
        <f t="shared" si="10"/>
        <v>461.11464525099308</v>
      </c>
      <c r="E133">
        <f t="shared" si="11"/>
        <v>-56.114645250993078</v>
      </c>
      <c r="F133">
        <f>$F$13</f>
        <v>13.289516111113194</v>
      </c>
      <c r="G133">
        <f t="shared" si="12"/>
        <v>-69.404161362106265</v>
      </c>
      <c r="H133">
        <f t="shared" si="8"/>
        <v>-50.08520828442375</v>
      </c>
      <c r="I133">
        <f t="shared" si="9"/>
        <v>52.05973777849389</v>
      </c>
    </row>
    <row r="134" spans="1:9" x14ac:dyDescent="0.25">
      <c r="A134" t="s">
        <v>134</v>
      </c>
      <c r="B134">
        <v>133</v>
      </c>
      <c r="C134">
        <v>417</v>
      </c>
      <c r="D134">
        <f t="shared" si="10"/>
        <v>465.74892448072245</v>
      </c>
      <c r="E134">
        <f t="shared" si="11"/>
        <v>-48.748924480722451</v>
      </c>
      <c r="F134">
        <f>$F$2</f>
        <v>6.6666666666666671E-7</v>
      </c>
      <c r="G134">
        <f t="shared" si="12"/>
        <v>-48.748925147389116</v>
      </c>
      <c r="H134">
        <f t="shared" si="8"/>
        <v>-49.724098699401566</v>
      </c>
      <c r="I134">
        <f t="shared" si="9"/>
        <v>52.052087482501129</v>
      </c>
    </row>
    <row r="135" spans="1:9" x14ac:dyDescent="0.25">
      <c r="A135" t="s">
        <v>135</v>
      </c>
      <c r="B135">
        <v>134</v>
      </c>
      <c r="C135">
        <v>391</v>
      </c>
      <c r="D135">
        <f t="shared" si="10"/>
        <v>470.42977899102533</v>
      </c>
      <c r="E135">
        <f t="shared" si="11"/>
        <v>-79.42977899102533</v>
      </c>
      <c r="F135">
        <f>$F$3</f>
        <v>4.6666651428571428E-6</v>
      </c>
      <c r="G135">
        <f t="shared" si="12"/>
        <v>-79.429783657690479</v>
      </c>
      <c r="H135">
        <f t="shared" si="8"/>
        <v>-50.073764863030668</v>
      </c>
      <c r="I135">
        <f t="shared" si="9"/>
        <v>52.252737302137085</v>
      </c>
    </row>
    <row r="136" spans="1:9" x14ac:dyDescent="0.25">
      <c r="A136" t="s">
        <v>136</v>
      </c>
      <c r="B136">
        <v>135</v>
      </c>
      <c r="C136">
        <v>419</v>
      </c>
      <c r="D136">
        <f t="shared" si="10"/>
        <v>475.15767687125333</v>
      </c>
      <c r="E136">
        <f t="shared" si="11"/>
        <v>-56.157676871253329</v>
      </c>
      <c r="F136">
        <f>$F$4</f>
        <v>0</v>
      </c>
      <c r="G136">
        <f t="shared" si="12"/>
        <v>-56.157676871253329</v>
      </c>
      <c r="H136">
        <f t="shared" si="8"/>
        <v>-53.467983412288284</v>
      </c>
      <c r="I136">
        <f t="shared" si="9"/>
        <v>51.107911598549684</v>
      </c>
    </row>
    <row r="137" spans="1:9" x14ac:dyDescent="0.25">
      <c r="A137" t="s">
        <v>137</v>
      </c>
      <c r="B137">
        <v>136</v>
      </c>
      <c r="C137">
        <v>461</v>
      </c>
      <c r="D137">
        <f t="shared" si="10"/>
        <v>479.93309091513458</v>
      </c>
      <c r="E137">
        <f t="shared" si="11"/>
        <v>-18.933090915134585</v>
      </c>
      <c r="F137">
        <f>$F$5</f>
        <v>6.6666666666666671E-7</v>
      </c>
      <c r="G137">
        <f t="shared" si="12"/>
        <v>-18.93309158180125</v>
      </c>
      <c r="H137">
        <f t="shared" si="8"/>
        <v>-52.573868772760626</v>
      </c>
      <c r="I137">
        <f t="shared" si="9"/>
        <v>51.653185917790317</v>
      </c>
    </row>
    <row r="138" spans="1:9" x14ac:dyDescent="0.25">
      <c r="A138" t="s">
        <v>138</v>
      </c>
      <c r="B138">
        <v>137</v>
      </c>
      <c r="C138">
        <v>472</v>
      </c>
      <c r="D138">
        <f t="shared" si="10"/>
        <v>484.75649866805293</v>
      </c>
      <c r="E138">
        <f t="shared" si="11"/>
        <v>-12.756498668052927</v>
      </c>
      <c r="F138">
        <f>$F$6</f>
        <v>1.8163624842704725E-2</v>
      </c>
      <c r="G138">
        <f t="shared" si="12"/>
        <v>-12.774662292895632</v>
      </c>
      <c r="H138">
        <f t="shared" si="8"/>
        <v>-52.808539870085902</v>
      </c>
      <c r="I138">
        <f t="shared" si="9"/>
        <v>51.447964360585743</v>
      </c>
    </row>
    <row r="139" spans="1:9" x14ac:dyDescent="0.25">
      <c r="A139" t="s">
        <v>139</v>
      </c>
      <c r="B139">
        <v>138</v>
      </c>
      <c r="C139">
        <v>535</v>
      </c>
      <c r="D139">
        <f t="shared" si="10"/>
        <v>489.62838247480317</v>
      </c>
      <c r="E139">
        <f t="shared" si="11"/>
        <v>45.371617525196825</v>
      </c>
      <c r="F139">
        <f>$F$7</f>
        <v>63.372248610094488</v>
      </c>
      <c r="G139">
        <f t="shared" si="12"/>
        <v>-18.000631084897663</v>
      </c>
      <c r="H139">
        <f t="shared" si="8"/>
        <v>-52.172453508513854</v>
      </c>
      <c r="I139">
        <f t="shared" si="9"/>
        <v>51.860025730579977</v>
      </c>
    </row>
    <row r="140" spans="1:9" x14ac:dyDescent="0.25">
      <c r="A140" t="s">
        <v>140</v>
      </c>
      <c r="B140">
        <v>139</v>
      </c>
      <c r="C140">
        <v>622</v>
      </c>
      <c r="D140">
        <f t="shared" si="10"/>
        <v>494.54922952782584</v>
      </c>
      <c r="E140">
        <f t="shared" si="11"/>
        <v>127.45077047217416</v>
      </c>
      <c r="F140">
        <f>$F$8</f>
        <v>141.08106949092735</v>
      </c>
      <c r="G140">
        <f t="shared" si="12"/>
        <v>-13.630299018753192</v>
      </c>
      <c r="H140">
        <f t="shared" si="8"/>
        <v>-50.666071083253257</v>
      </c>
      <c r="I140">
        <f t="shared" si="9"/>
        <v>52.763204298695776</v>
      </c>
    </row>
    <row r="141" spans="1:9" x14ac:dyDescent="0.25">
      <c r="A141" t="s">
        <v>141</v>
      </c>
      <c r="B141">
        <v>140</v>
      </c>
      <c r="C141">
        <v>606</v>
      </c>
      <c r="D141">
        <f t="shared" si="10"/>
        <v>499.51953191592713</v>
      </c>
      <c r="E141">
        <f t="shared" si="11"/>
        <v>106.48046808407287</v>
      </c>
      <c r="F141">
        <f>$F$9</f>
        <v>144.30963405179907</v>
      </c>
      <c r="G141">
        <f t="shared" si="12"/>
        <v>-37.829165967726198</v>
      </c>
      <c r="H141">
        <f t="shared" si="8"/>
        <v>-51.456525293278496</v>
      </c>
      <c r="I141">
        <f t="shared" si="9"/>
        <v>52.468617255754815</v>
      </c>
    </row>
    <row r="142" spans="1:9" x14ac:dyDescent="0.25">
      <c r="A142" t="s">
        <v>142</v>
      </c>
      <c r="B142">
        <v>141</v>
      </c>
      <c r="C142">
        <v>508</v>
      </c>
      <c r="D142">
        <f t="shared" si="10"/>
        <v>504.53978667348747</v>
      </c>
      <c r="E142">
        <f t="shared" si="11"/>
        <v>3.4602133265125303</v>
      </c>
      <c r="F142">
        <f>$F$10</f>
        <v>9.9999999999999995E-7</v>
      </c>
      <c r="G142">
        <f t="shared" si="12"/>
        <v>3.4602123265125302</v>
      </c>
      <c r="H142">
        <f t="shared" ref="H142:H145" si="13">AVERAGE(G131:G142)</f>
        <v>-52.460953521266539</v>
      </c>
      <c r="I142">
        <f t="shared" ref="I142:I145" si="14">STDEV(G131:G142)</f>
        <v>51.169318739551443</v>
      </c>
    </row>
    <row r="143" spans="1:9" x14ac:dyDescent="0.25">
      <c r="A143" t="s">
        <v>143</v>
      </c>
      <c r="B143">
        <v>142</v>
      </c>
      <c r="C143">
        <v>461</v>
      </c>
      <c r="D143">
        <f t="shared" si="10"/>
        <v>509.61049583016649</v>
      </c>
      <c r="E143">
        <f t="shared" si="11"/>
        <v>-48.610495830166485</v>
      </c>
      <c r="F143">
        <f>$F$11</f>
        <v>49.161615761416854</v>
      </c>
      <c r="G143">
        <f t="shared" si="12"/>
        <v>-97.772111591583339</v>
      </c>
      <c r="H143">
        <f t="shared" si="13"/>
        <v>-52.763164547335521</v>
      </c>
      <c r="I143">
        <f t="shared" si="14"/>
        <v>51.447844752144093</v>
      </c>
    </row>
    <row r="144" spans="1:9" x14ac:dyDescent="0.25">
      <c r="A144" t="s">
        <v>144</v>
      </c>
      <c r="B144">
        <v>143</v>
      </c>
      <c r="C144">
        <v>390</v>
      </c>
      <c r="D144">
        <f t="shared" si="10"/>
        <v>514.73216646110552</v>
      </c>
      <c r="E144">
        <f t="shared" si="11"/>
        <v>-124.73216646110552</v>
      </c>
      <c r="F144">
        <f>$F$12</f>
        <v>89.411200448389977</v>
      </c>
      <c r="G144">
        <f t="shared" si="12"/>
        <v>-214.14336690949551</v>
      </c>
      <c r="H144">
        <f t="shared" si="13"/>
        <v>-55.280305263256622</v>
      </c>
      <c r="I144">
        <f t="shared" si="14"/>
        <v>58.679772501269639</v>
      </c>
    </row>
    <row r="145" spans="1:9" x14ac:dyDescent="0.25">
      <c r="A145" t="s">
        <v>145</v>
      </c>
      <c r="B145">
        <v>144</v>
      </c>
      <c r="C145">
        <v>432</v>
      </c>
      <c r="D145">
        <f t="shared" si="10"/>
        <v>519.90531073763532</v>
      </c>
      <c r="E145">
        <f t="shared" si="11"/>
        <v>-87.905310737635318</v>
      </c>
      <c r="F145">
        <f>$F$13</f>
        <v>13.289516111113194</v>
      </c>
      <c r="G145">
        <f t="shared" si="12"/>
        <v>-101.19482684874851</v>
      </c>
      <c r="H145">
        <f t="shared" si="13"/>
        <v>-57.92952738714348</v>
      </c>
      <c r="I145">
        <f t="shared" si="14"/>
        <v>60.076399961588045</v>
      </c>
    </row>
    <row r="146" spans="1:9" x14ac:dyDescent="0.25">
      <c r="G146" s="2"/>
    </row>
    <row r="147" spans="1:9" x14ac:dyDescent="0.25">
      <c r="H147">
        <f>ABS(SLOPE(H13:H145,B13:B145))</f>
        <v>7.3399565121782537E-3</v>
      </c>
      <c r="I147">
        <f>ABS(SLOPE(I13:I145,B13:B145))</f>
        <v>9.4786876697819563E-7</v>
      </c>
    </row>
    <row r="149" spans="1:9" x14ac:dyDescent="0.25">
      <c r="G14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A4F8-3546-4590-8E73-D76078D433B7}">
  <dimension ref="A1:I147"/>
  <sheetViews>
    <sheetView tabSelected="1" zoomScale="110" zoomScaleNormal="110" workbookViewId="0">
      <selection activeCell="G22" sqref="G22"/>
    </sheetView>
  </sheetViews>
  <sheetFormatPr defaultRowHeight="15" x14ac:dyDescent="0.25"/>
  <cols>
    <col min="2" max="2" width="3.85546875" customWidth="1"/>
    <col min="3" max="3" width="11.85546875" style="5" bestFit="1" customWidth="1"/>
    <col min="4" max="4" width="9.140625" style="3"/>
    <col min="5" max="5" width="14.7109375" customWidth="1"/>
    <col min="6" max="6" width="9.140625" style="3"/>
    <col min="7" max="7" width="9.140625" style="6"/>
    <col min="8" max="8" width="11.5703125" customWidth="1"/>
    <col min="9" max="9" width="9.85546875" customWidth="1"/>
  </cols>
  <sheetData>
    <row r="1" spans="1:9" x14ac:dyDescent="0.25">
      <c r="A1" t="s">
        <v>0</v>
      </c>
      <c r="C1" s="5" t="s">
        <v>1</v>
      </c>
      <c r="D1" s="3" t="s">
        <v>146</v>
      </c>
      <c r="E1" t="s">
        <v>152</v>
      </c>
      <c r="F1" s="3" t="s">
        <v>153</v>
      </c>
      <c r="G1" s="6" t="s">
        <v>154</v>
      </c>
      <c r="H1" t="s">
        <v>155</v>
      </c>
      <c r="I1" t="s">
        <v>156</v>
      </c>
    </row>
    <row r="2" spans="1:9" x14ac:dyDescent="0.25">
      <c r="A2" t="s">
        <v>2</v>
      </c>
      <c r="B2">
        <v>1</v>
      </c>
      <c r="C2" s="5">
        <v>112</v>
      </c>
      <c r="D2" s="3">
        <f>123.18*EXP(B2*0.01)</f>
        <v>124.41797958142782</v>
      </c>
      <c r="E2">
        <f>C2-D2</f>
        <v>-12.417979581427815</v>
      </c>
      <c r="F2" s="4">
        <v>0.99317564229249011</v>
      </c>
      <c r="G2" s="6">
        <f>E2-F2</f>
        <v>-13.411155223720305</v>
      </c>
    </row>
    <row r="3" spans="1:9" x14ac:dyDescent="0.25">
      <c r="A3" t="s">
        <v>3</v>
      </c>
      <c r="B3">
        <v>2</v>
      </c>
      <c r="C3" s="5">
        <v>118</v>
      </c>
      <c r="D3" s="3">
        <f t="shared" ref="D3:D66" si="0">123.18*EXP(B3*0.01)</f>
        <v>125.66840106449578</v>
      </c>
      <c r="E3">
        <f t="shared" ref="E3:E66" si="1">C3-D3</f>
        <v>-7.6684010644957823</v>
      </c>
      <c r="F3" s="4">
        <v>1.9911684782608696</v>
      </c>
      <c r="G3" s="6">
        <f t="shared" ref="G3:G66" si="2">E3-F3</f>
        <v>-9.6595695427566515</v>
      </c>
    </row>
    <row r="4" spans="1:9" x14ac:dyDescent="0.25">
      <c r="A4" t="s">
        <v>4</v>
      </c>
      <c r="B4">
        <v>3</v>
      </c>
      <c r="C4" s="5">
        <v>132</v>
      </c>
      <c r="D4" s="3">
        <f t="shared" si="0"/>
        <v>126.93138949239422</v>
      </c>
      <c r="E4">
        <f t="shared" si="1"/>
        <v>5.0686105076057828</v>
      </c>
      <c r="F4" s="4">
        <v>3.0120487877038049</v>
      </c>
      <c r="G4" s="6">
        <f t="shared" si="2"/>
        <v>2.0565617199019779</v>
      </c>
    </row>
    <row r="5" spans="1:9" x14ac:dyDescent="0.25">
      <c r="A5" t="s">
        <v>5</v>
      </c>
      <c r="B5">
        <v>4</v>
      </c>
      <c r="C5" s="5">
        <v>129</v>
      </c>
      <c r="D5" s="3">
        <f t="shared" si="0"/>
        <v>128.20707116501839</v>
      </c>
      <c r="E5">
        <f t="shared" si="1"/>
        <v>0.79292883498160904</v>
      </c>
      <c r="F5" s="4">
        <v>3.9598353535079047</v>
      </c>
      <c r="G5" s="6">
        <f t="shared" si="2"/>
        <v>-3.1669065185262957</v>
      </c>
    </row>
    <row r="6" spans="1:9" x14ac:dyDescent="0.25">
      <c r="A6" t="s">
        <v>6</v>
      </c>
      <c r="B6">
        <v>5</v>
      </c>
      <c r="C6" s="5">
        <v>121</v>
      </c>
      <c r="D6" s="3">
        <f t="shared" si="0"/>
        <v>129.49557365159865</v>
      </c>
      <c r="E6">
        <f t="shared" si="1"/>
        <v>-8.4955736515986473</v>
      </c>
      <c r="F6" s="4">
        <v>4.9558423913043477</v>
      </c>
      <c r="G6" s="6">
        <f t="shared" si="2"/>
        <v>-13.451416042902995</v>
      </c>
    </row>
    <row r="7" spans="1:9" x14ac:dyDescent="0.25">
      <c r="A7" t="s">
        <v>7</v>
      </c>
      <c r="B7">
        <v>6</v>
      </c>
      <c r="C7" s="5">
        <v>135</v>
      </c>
      <c r="D7" s="3">
        <f t="shared" si="0"/>
        <v>130.79702580345742</v>
      </c>
      <c r="E7">
        <f t="shared" si="1"/>
        <v>4.2029741965425842</v>
      </c>
      <c r="F7" s="4">
        <v>5.8405604659090908</v>
      </c>
      <c r="G7" s="6">
        <f t="shared" si="2"/>
        <v>-1.6375862693665066</v>
      </c>
    </row>
    <row r="8" spans="1:9" x14ac:dyDescent="0.25">
      <c r="A8" t="s">
        <v>8</v>
      </c>
      <c r="B8">
        <v>7</v>
      </c>
      <c r="C8" s="5">
        <v>148</v>
      </c>
      <c r="D8" s="3">
        <f t="shared" si="0"/>
        <v>132.11155776689441</v>
      </c>
      <c r="E8">
        <f t="shared" si="1"/>
        <v>15.888442233105593</v>
      </c>
      <c r="F8" s="4">
        <v>6.8648743292984191</v>
      </c>
      <c r="G8" s="6">
        <f t="shared" si="2"/>
        <v>9.023567903807173</v>
      </c>
    </row>
    <row r="9" spans="1:9" x14ac:dyDescent="0.25">
      <c r="A9" t="s">
        <v>9</v>
      </c>
      <c r="B9">
        <v>8</v>
      </c>
      <c r="C9" s="5">
        <v>148</v>
      </c>
      <c r="D9" s="3">
        <f t="shared" si="0"/>
        <v>133.43930099620141</v>
      </c>
      <c r="E9">
        <f t="shared" si="1"/>
        <v>14.56069900379859</v>
      </c>
      <c r="F9" s="4">
        <v>7.9843559001976292</v>
      </c>
      <c r="G9" s="6">
        <f t="shared" si="2"/>
        <v>6.5763431036009603</v>
      </c>
    </row>
    <row r="10" spans="1:9" x14ac:dyDescent="0.25">
      <c r="A10" t="s">
        <v>10</v>
      </c>
      <c r="B10">
        <v>9</v>
      </c>
      <c r="C10" s="5">
        <v>136</v>
      </c>
      <c r="D10" s="3">
        <f t="shared" si="0"/>
        <v>134.78038826680782</v>
      </c>
      <c r="E10">
        <f t="shared" si="1"/>
        <v>1.2196117331921812</v>
      </c>
      <c r="F10" s="4">
        <v>9.0363447797060275</v>
      </c>
      <c r="G10" s="6">
        <f t="shared" si="2"/>
        <v>-7.8167330465138463</v>
      </c>
    </row>
    <row r="11" spans="1:9" x14ac:dyDescent="0.25">
      <c r="A11" t="s">
        <v>11</v>
      </c>
      <c r="B11">
        <v>10</v>
      </c>
      <c r="C11" s="5">
        <v>119</v>
      </c>
      <c r="D11" s="3">
        <f t="shared" si="0"/>
        <v>136.13495368855828</v>
      </c>
      <c r="E11">
        <f t="shared" si="1"/>
        <v>-17.134953688558284</v>
      </c>
      <c r="F11" s="4">
        <v>10.008048009202074</v>
      </c>
      <c r="G11" s="6">
        <f t="shared" si="2"/>
        <v>-27.143001697760358</v>
      </c>
    </row>
    <row r="12" spans="1:9" x14ac:dyDescent="0.25">
      <c r="A12" t="s">
        <v>12</v>
      </c>
      <c r="B12">
        <v>11</v>
      </c>
      <c r="C12" s="5">
        <v>104</v>
      </c>
      <c r="D12" s="3">
        <f t="shared" si="0"/>
        <v>137.50313271912378</v>
      </c>
      <c r="E12">
        <f t="shared" si="1"/>
        <v>-33.503132719123784</v>
      </c>
      <c r="F12" s="4">
        <v>11.030926284646739</v>
      </c>
      <c r="G12" s="6">
        <f t="shared" si="2"/>
        <v>-44.534059003770523</v>
      </c>
    </row>
    <row r="13" spans="1:9" x14ac:dyDescent="0.25">
      <c r="A13" t="s">
        <v>13</v>
      </c>
      <c r="B13">
        <v>12</v>
      </c>
      <c r="C13" s="5">
        <v>118</v>
      </c>
      <c r="D13" s="3">
        <f t="shared" si="0"/>
        <v>138.88506217754752</v>
      </c>
      <c r="E13">
        <f t="shared" si="1"/>
        <v>-20.885062177547525</v>
      </c>
      <c r="F13" s="3">
        <v>11.874667806077076</v>
      </c>
      <c r="G13" s="6">
        <f t="shared" si="2"/>
        <v>-32.759729983624602</v>
      </c>
      <c r="H13">
        <f>AVERAGE(G2:G13)</f>
        <v>-11.326973716802664</v>
      </c>
      <c r="I13">
        <f>STDEV(G2:G13)</f>
        <v>16.26609030952384</v>
      </c>
    </row>
    <row r="14" spans="1:9" x14ac:dyDescent="0.25">
      <c r="A14" t="s">
        <v>14</v>
      </c>
      <c r="B14">
        <v>13</v>
      </c>
      <c r="C14" s="5">
        <v>115</v>
      </c>
      <c r="D14" s="3">
        <f t="shared" si="0"/>
        <v>140.28088025792692</v>
      </c>
      <c r="E14">
        <f t="shared" si="1"/>
        <v>-25.280880257926924</v>
      </c>
      <c r="F14" s="3">
        <f>$F$2</f>
        <v>0.99317564229249011</v>
      </c>
      <c r="G14" s="6">
        <f t="shared" si="2"/>
        <v>-26.274055900219413</v>
      </c>
      <c r="H14">
        <f>AVERAGE(G3:G14)</f>
        <v>-12.398882106510925</v>
      </c>
      <c r="I14">
        <f t="shared" ref="I14:I77" si="3">STDEV(G3:G14)</f>
        <v>16.829968496773709</v>
      </c>
    </row>
    <row r="15" spans="1:9" x14ac:dyDescent="0.25">
      <c r="A15" t="s">
        <v>15</v>
      </c>
      <c r="B15">
        <v>14</v>
      </c>
      <c r="C15" s="5">
        <v>126</v>
      </c>
      <c r="D15" s="3">
        <f t="shared" si="0"/>
        <v>141.69072654323327</v>
      </c>
      <c r="E15">
        <f t="shared" si="1"/>
        <v>-15.690726543233268</v>
      </c>
      <c r="F15" s="3">
        <f>$F$3</f>
        <v>1.9911684782608696</v>
      </c>
      <c r="G15" s="6">
        <f t="shared" si="2"/>
        <v>-17.681895021494139</v>
      </c>
      <c r="H15">
        <f t="shared" ref="H14:H77" si="4">AVERAGE(G4:G15)</f>
        <v>-13.067409229739049</v>
      </c>
      <c r="I15">
        <f t="shared" si="3"/>
        <v>16.870548532307549</v>
      </c>
    </row>
    <row r="16" spans="1:9" x14ac:dyDescent="0.25">
      <c r="A16" t="s">
        <v>16</v>
      </c>
      <c r="B16">
        <v>15</v>
      </c>
      <c r="C16" s="5">
        <v>141</v>
      </c>
      <c r="D16" s="3">
        <f t="shared" si="0"/>
        <v>143.11474201926993</v>
      </c>
      <c r="E16">
        <f t="shared" si="1"/>
        <v>-2.1147420192699258</v>
      </c>
      <c r="F16" s="3">
        <f>$F$4</f>
        <v>3.0120487877038049</v>
      </c>
      <c r="G16" s="6">
        <f t="shared" si="2"/>
        <v>-5.1267908069737302</v>
      </c>
      <c r="H16">
        <f t="shared" si="4"/>
        <v>-13.666021940312023</v>
      </c>
      <c r="I16">
        <f t="shared" si="3"/>
        <v>16.406175010186779</v>
      </c>
    </row>
    <row r="17" spans="1:9" x14ac:dyDescent="0.25">
      <c r="A17" t="s">
        <v>17</v>
      </c>
      <c r="B17">
        <v>16</v>
      </c>
      <c r="C17" s="5">
        <v>135</v>
      </c>
      <c r="D17" s="3">
        <f t="shared" si="0"/>
        <v>144.5530690887712</v>
      </c>
      <c r="E17">
        <f t="shared" si="1"/>
        <v>-9.5530690887711955</v>
      </c>
      <c r="F17" s="3">
        <f>$F$5</f>
        <v>3.9598353535079047</v>
      </c>
      <c r="G17" s="6">
        <f t="shared" si="2"/>
        <v>-13.512904442279101</v>
      </c>
      <c r="H17">
        <f t="shared" si="4"/>
        <v>-14.528188433958093</v>
      </c>
      <c r="I17">
        <f t="shared" si="3"/>
        <v>16.072733576092833</v>
      </c>
    </row>
    <row r="18" spans="1:9" x14ac:dyDescent="0.25">
      <c r="A18" t="s">
        <v>18</v>
      </c>
      <c r="B18">
        <v>17</v>
      </c>
      <c r="C18" s="5">
        <v>125</v>
      </c>
      <c r="D18" s="3">
        <f t="shared" si="0"/>
        <v>146.00585158564263</v>
      </c>
      <c r="E18">
        <f t="shared" si="1"/>
        <v>-21.005851585642631</v>
      </c>
      <c r="F18" s="3">
        <f>$F$6</f>
        <v>4.9558423913043477</v>
      </c>
      <c r="G18" s="6">
        <f t="shared" si="2"/>
        <v>-25.961693976946979</v>
      </c>
      <c r="H18">
        <f t="shared" si="4"/>
        <v>-15.570711595128421</v>
      </c>
      <c r="I18">
        <f t="shared" si="3"/>
        <v>16.398957190818244</v>
      </c>
    </row>
    <row r="19" spans="1:9" x14ac:dyDescent="0.25">
      <c r="A19" t="s">
        <v>19</v>
      </c>
      <c r="B19">
        <v>18</v>
      </c>
      <c r="C19" s="5">
        <v>149</v>
      </c>
      <c r="D19" s="3">
        <f t="shared" si="0"/>
        <v>147.47323478934459</v>
      </c>
      <c r="E19">
        <f t="shared" si="1"/>
        <v>1.5267652106554124</v>
      </c>
      <c r="F19" s="3">
        <f>$F$7</f>
        <v>5.8405604659090908</v>
      </c>
      <c r="G19" s="6">
        <f t="shared" si="2"/>
        <v>-4.3137952552536785</v>
      </c>
      <c r="H19">
        <f t="shared" si="4"/>
        <v>-15.793729010619018</v>
      </c>
      <c r="I19">
        <f t="shared" si="3"/>
        <v>16.209349460720581</v>
      </c>
    </row>
    <row r="20" spans="1:9" x14ac:dyDescent="0.25">
      <c r="A20" t="s">
        <v>20</v>
      </c>
      <c r="B20">
        <v>19</v>
      </c>
      <c r="C20" s="5">
        <v>170</v>
      </c>
      <c r="D20" s="3">
        <f t="shared" si="0"/>
        <v>148.95536543942023</v>
      </c>
      <c r="E20">
        <f t="shared" si="1"/>
        <v>21.044634560579766</v>
      </c>
      <c r="F20" s="3">
        <f>$F$8</f>
        <v>6.8648743292984191</v>
      </c>
      <c r="G20" s="6">
        <f t="shared" si="2"/>
        <v>14.179760231281346</v>
      </c>
      <c r="H20">
        <f t="shared" si="4"/>
        <v>-15.364046316662838</v>
      </c>
      <c r="I20">
        <f t="shared" si="3"/>
        <v>16.977175624196935</v>
      </c>
    </row>
    <row r="21" spans="1:9" x14ac:dyDescent="0.25">
      <c r="A21" t="s">
        <v>21</v>
      </c>
      <c r="B21">
        <v>20</v>
      </c>
      <c r="C21" s="5">
        <v>170</v>
      </c>
      <c r="D21" s="3">
        <f t="shared" si="0"/>
        <v>150.45239175016974</v>
      </c>
      <c r="E21">
        <f t="shared" si="1"/>
        <v>19.547608249830262</v>
      </c>
      <c r="F21" s="3">
        <f>$F$9</f>
        <v>7.9843559001976292</v>
      </c>
      <c r="G21" s="6">
        <f t="shared" si="2"/>
        <v>11.563252349632632</v>
      </c>
      <c r="H21">
        <f t="shared" si="4"/>
        <v>-14.948470546160202</v>
      </c>
      <c r="I21">
        <f t="shared" si="3"/>
        <v>17.612226385568835</v>
      </c>
    </row>
    <row r="22" spans="1:9" x14ac:dyDescent="0.25">
      <c r="A22" t="s">
        <v>22</v>
      </c>
      <c r="B22">
        <v>21</v>
      </c>
      <c r="C22" s="5">
        <v>158</v>
      </c>
      <c r="D22" s="3">
        <f t="shared" si="0"/>
        <v>151.96446342547162</v>
      </c>
      <c r="E22">
        <f t="shared" si="1"/>
        <v>6.0355365745283791</v>
      </c>
      <c r="F22" s="3">
        <f>$F$10</f>
        <v>9.0363447797060275</v>
      </c>
      <c r="G22" s="6">
        <f t="shared" si="2"/>
        <v>-3.0008082051776483</v>
      </c>
      <c r="H22">
        <f t="shared" si="4"/>
        <v>-14.54714347604885</v>
      </c>
      <c r="I22">
        <f t="shared" si="3"/>
        <v>17.842869458046106</v>
      </c>
    </row>
    <row r="23" spans="1:9" x14ac:dyDescent="0.25">
      <c r="A23" t="s">
        <v>23</v>
      </c>
      <c r="B23">
        <v>22</v>
      </c>
      <c r="C23" s="5">
        <v>133</v>
      </c>
      <c r="D23" s="3">
        <f t="shared" si="0"/>
        <v>153.49173167375358</v>
      </c>
      <c r="E23">
        <f t="shared" si="1"/>
        <v>-20.491731673753577</v>
      </c>
      <c r="F23" s="3">
        <f>$F$11</f>
        <v>10.008048009202074</v>
      </c>
      <c r="G23" s="6">
        <f t="shared" si="2"/>
        <v>-30.499779682955651</v>
      </c>
      <c r="H23">
        <f t="shared" si="4"/>
        <v>-14.826874974815121</v>
      </c>
      <c r="I23">
        <f t="shared" si="3"/>
        <v>18.082990140252733</v>
      </c>
    </row>
    <row r="24" spans="1:9" x14ac:dyDescent="0.25">
      <c r="A24" t="s">
        <v>24</v>
      </c>
      <c r="B24">
        <v>23</v>
      </c>
      <c r="C24" s="5">
        <v>114</v>
      </c>
      <c r="D24" s="3">
        <f t="shared" si="0"/>
        <v>155.03434922311308</v>
      </c>
      <c r="E24">
        <f t="shared" si="1"/>
        <v>-41.034349223113082</v>
      </c>
      <c r="F24" s="3">
        <f>$F$12</f>
        <v>11.030926284646739</v>
      </c>
      <c r="G24" s="6">
        <f t="shared" si="2"/>
        <v>-52.065275507759821</v>
      </c>
      <c r="H24">
        <f t="shared" si="4"/>
        <v>-15.454476350147566</v>
      </c>
      <c r="I24">
        <f t="shared" si="3"/>
        <v>19.297656348571579</v>
      </c>
    </row>
    <row r="25" spans="1:9" x14ac:dyDescent="0.25">
      <c r="A25" t="s">
        <v>25</v>
      </c>
      <c r="B25">
        <v>24</v>
      </c>
      <c r="C25" s="5">
        <v>140</v>
      </c>
      <c r="D25" s="3">
        <f t="shared" si="0"/>
        <v>156.59247033659065</v>
      </c>
      <c r="E25">
        <f t="shared" si="1"/>
        <v>-16.592470336590651</v>
      </c>
      <c r="F25" s="3">
        <f>$F$13</f>
        <v>11.874667806077076</v>
      </c>
      <c r="G25" s="6">
        <f t="shared" si="2"/>
        <v>-28.467138142667729</v>
      </c>
      <c r="H25">
        <f t="shared" si="4"/>
        <v>-15.096760363401158</v>
      </c>
      <c r="I25">
        <f t="shared" si="3"/>
        <v>18.984962903463348</v>
      </c>
    </row>
    <row r="26" spans="1:9" x14ac:dyDescent="0.25">
      <c r="A26" t="s">
        <v>26</v>
      </c>
      <c r="B26">
        <v>25</v>
      </c>
      <c r="C26" s="5">
        <v>145</v>
      </c>
      <c r="D26" s="3">
        <f t="shared" si="0"/>
        <v>158.166250827596</v>
      </c>
      <c r="E26">
        <f t="shared" si="1"/>
        <v>-13.166250827596002</v>
      </c>
      <c r="F26" s="3">
        <f>$F$2</f>
        <v>0.99317564229249011</v>
      </c>
      <c r="G26" s="6">
        <f t="shared" si="2"/>
        <v>-14.159426469888492</v>
      </c>
      <c r="H26">
        <f>AVERAGE(G15:G26)</f>
        <v>-14.087207910873582</v>
      </c>
      <c r="I26">
        <f t="shared" si="3"/>
        <v>18.655813830259625</v>
      </c>
    </row>
    <row r="27" spans="1:9" x14ac:dyDescent="0.25">
      <c r="A27" t="s">
        <v>27</v>
      </c>
      <c r="B27">
        <v>26</v>
      </c>
      <c r="C27" s="5">
        <v>150</v>
      </c>
      <c r="D27" s="3">
        <f t="shared" si="0"/>
        <v>159.75584807548978</v>
      </c>
      <c r="E27">
        <f t="shared" si="1"/>
        <v>-9.7558480754897801</v>
      </c>
      <c r="F27" s="3">
        <f>$F$3</f>
        <v>1.9911684782608696</v>
      </c>
      <c r="G27" s="6">
        <f t="shared" si="2"/>
        <v>-11.747016553750649</v>
      </c>
      <c r="H27">
        <f t="shared" si="4"/>
        <v>-13.592634705228292</v>
      </c>
      <c r="I27">
        <f t="shared" si="3"/>
        <v>18.630504737851439</v>
      </c>
    </row>
    <row r="28" spans="1:9" x14ac:dyDescent="0.25">
      <c r="A28" t="s">
        <v>28</v>
      </c>
      <c r="B28">
        <v>27</v>
      </c>
      <c r="C28" s="5">
        <v>178</v>
      </c>
      <c r="D28" s="3">
        <f t="shared" si="0"/>
        <v>161.36142104132142</v>
      </c>
      <c r="E28">
        <f t="shared" si="1"/>
        <v>16.638578958678579</v>
      </c>
      <c r="F28" s="3">
        <f>$F$4</f>
        <v>3.0120487877038049</v>
      </c>
      <c r="G28" s="6">
        <f t="shared" si="2"/>
        <v>13.626530170974775</v>
      </c>
      <c r="H28">
        <f t="shared" si="4"/>
        <v>-12.02985795706592</v>
      </c>
      <c r="I28">
        <f t="shared" si="3"/>
        <v>20.131291663232105</v>
      </c>
    </row>
    <row r="29" spans="1:9" x14ac:dyDescent="0.25">
      <c r="A29" t="s">
        <v>29</v>
      </c>
      <c r="B29">
        <v>28</v>
      </c>
      <c r="C29" s="5">
        <v>163</v>
      </c>
      <c r="D29" s="3">
        <f t="shared" si="0"/>
        <v>162.98313028372547</v>
      </c>
      <c r="E29">
        <f t="shared" si="1"/>
        <v>1.6869716274527491E-2</v>
      </c>
      <c r="F29" s="3">
        <f>$F$5</f>
        <v>3.9598353535079047</v>
      </c>
      <c r="G29" s="6">
        <f t="shared" si="2"/>
        <v>-3.9429656372333772</v>
      </c>
      <c r="H29">
        <f t="shared" si="4"/>
        <v>-11.23236305664544</v>
      </c>
      <c r="I29">
        <f t="shared" si="3"/>
        <v>20.256366827274569</v>
      </c>
    </row>
    <row r="30" spans="1:9" x14ac:dyDescent="0.25">
      <c r="A30" t="s">
        <v>30</v>
      </c>
      <c r="B30">
        <v>29</v>
      </c>
      <c r="C30" s="5">
        <v>172</v>
      </c>
      <c r="D30" s="3">
        <f t="shared" si="0"/>
        <v>164.62113797497767</v>
      </c>
      <c r="E30">
        <f t="shared" si="1"/>
        <v>7.3788620250223289</v>
      </c>
      <c r="F30" s="3">
        <f>$F$6</f>
        <v>4.9558423913043477</v>
      </c>
      <c r="G30" s="6">
        <f t="shared" si="2"/>
        <v>2.4230196337179812</v>
      </c>
      <c r="H30">
        <f t="shared" si="4"/>
        <v>-8.8669702557566907</v>
      </c>
      <c r="I30">
        <f t="shared" si="3"/>
        <v>20.036102999070035</v>
      </c>
    </row>
    <row r="31" spans="1:9" x14ac:dyDescent="0.25">
      <c r="A31" t="s">
        <v>31</v>
      </c>
      <c r="B31">
        <v>30</v>
      </c>
      <c r="C31" s="5">
        <v>178</v>
      </c>
      <c r="D31" s="3">
        <f t="shared" si="0"/>
        <v>166.27560791721208</v>
      </c>
      <c r="E31">
        <f t="shared" si="1"/>
        <v>11.724392082787915</v>
      </c>
      <c r="F31" s="3">
        <f>$F$7</f>
        <v>5.8405604659090908</v>
      </c>
      <c r="G31" s="6">
        <f t="shared" si="2"/>
        <v>5.8838316168788243</v>
      </c>
      <c r="H31">
        <f t="shared" si="4"/>
        <v>-8.0171680164123167</v>
      </c>
      <c r="I31">
        <f t="shared" si="3"/>
        <v>20.458579983672067</v>
      </c>
    </row>
    <row r="32" spans="1:9" x14ac:dyDescent="0.25">
      <c r="A32" t="s">
        <v>32</v>
      </c>
      <c r="B32">
        <v>31</v>
      </c>
      <c r="C32" s="5">
        <v>199</v>
      </c>
      <c r="D32" s="3">
        <f t="shared" si="0"/>
        <v>167.94670555880168</v>
      </c>
      <c r="E32">
        <f t="shared" si="1"/>
        <v>31.053294441198318</v>
      </c>
      <c r="F32" s="3">
        <f>$F$8</f>
        <v>6.8648743292984191</v>
      </c>
      <c r="G32" s="6">
        <f t="shared" si="2"/>
        <v>24.188420111899898</v>
      </c>
      <c r="H32">
        <f t="shared" si="4"/>
        <v>-7.1831130263607683</v>
      </c>
      <c r="I32">
        <f t="shared" si="3"/>
        <v>21.616990276529851</v>
      </c>
    </row>
    <row r="33" spans="1:9" x14ac:dyDescent="0.25">
      <c r="A33" t="s">
        <v>33</v>
      </c>
      <c r="B33">
        <v>32</v>
      </c>
      <c r="C33" s="5">
        <v>199</v>
      </c>
      <c r="D33" s="3">
        <f t="shared" si="0"/>
        <v>169.6345980109032</v>
      </c>
      <c r="E33">
        <f t="shared" si="1"/>
        <v>29.365401989096796</v>
      </c>
      <c r="F33" s="3">
        <f>$F$9</f>
        <v>7.9843559001976292</v>
      </c>
      <c r="G33" s="6">
        <f t="shared" si="2"/>
        <v>21.381046088899168</v>
      </c>
      <c r="H33">
        <f t="shared" si="4"/>
        <v>-6.3649635480885616</v>
      </c>
      <c r="I33">
        <f t="shared" si="3"/>
        <v>22.556372820714053</v>
      </c>
    </row>
    <row r="34" spans="1:9" x14ac:dyDescent="0.25">
      <c r="A34" t="s">
        <v>34</v>
      </c>
      <c r="B34">
        <v>33</v>
      </c>
      <c r="C34" s="5">
        <v>184</v>
      </c>
      <c r="D34" s="3">
        <f t="shared" si="0"/>
        <v>171.33945406416845</v>
      </c>
      <c r="E34">
        <f t="shared" si="1"/>
        <v>12.66054593583155</v>
      </c>
      <c r="F34" s="3">
        <f>$F$10</f>
        <v>9.0363447797060275</v>
      </c>
      <c r="G34" s="6">
        <f t="shared" si="2"/>
        <v>3.6242011561255225</v>
      </c>
      <c r="H34">
        <f t="shared" si="4"/>
        <v>-5.8128794346466259</v>
      </c>
      <c r="I34">
        <f t="shared" si="3"/>
        <v>22.726631976592863</v>
      </c>
    </row>
    <row r="35" spans="1:9" x14ac:dyDescent="0.25">
      <c r="A35" t="s">
        <v>35</v>
      </c>
      <c r="B35">
        <v>34</v>
      </c>
      <c r="C35" s="5">
        <v>162</v>
      </c>
      <c r="D35" s="3">
        <f t="shared" si="0"/>
        <v>173.0614442056235</v>
      </c>
      <c r="E35">
        <f t="shared" si="1"/>
        <v>-11.061444205623502</v>
      </c>
      <c r="F35" s="3">
        <f>$F$11</f>
        <v>10.008048009202074</v>
      </c>
      <c r="G35" s="6">
        <f t="shared" si="2"/>
        <v>-21.069492214825576</v>
      </c>
      <c r="H35">
        <f t="shared" si="4"/>
        <v>-5.0270221456357875</v>
      </c>
      <c r="I35">
        <f t="shared" si="3"/>
        <v>21.944989364947993</v>
      </c>
    </row>
    <row r="36" spans="1:9" x14ac:dyDescent="0.25">
      <c r="A36" t="s">
        <v>36</v>
      </c>
      <c r="B36">
        <v>35</v>
      </c>
      <c r="C36" s="5">
        <v>146</v>
      </c>
      <c r="D36" s="3">
        <f t="shared" si="0"/>
        <v>174.80074063571746</v>
      </c>
      <c r="E36">
        <f t="shared" si="1"/>
        <v>-28.80074063571746</v>
      </c>
      <c r="F36" s="3">
        <f>$F$12</f>
        <v>11.030926284646739</v>
      </c>
      <c r="G36" s="6">
        <f t="shared" si="2"/>
        <v>-39.831666920364199</v>
      </c>
      <c r="H36">
        <f t="shared" si="4"/>
        <v>-4.0075547633528208</v>
      </c>
      <c r="I36">
        <f t="shared" si="3"/>
        <v>19.733917258728294</v>
      </c>
    </row>
    <row r="37" spans="1:9" x14ac:dyDescent="0.25">
      <c r="A37" t="s">
        <v>37</v>
      </c>
      <c r="B37">
        <v>36</v>
      </c>
      <c r="C37" s="5">
        <v>166</v>
      </c>
      <c r="D37" s="3">
        <f t="shared" si="0"/>
        <v>176.5575172855427</v>
      </c>
      <c r="E37">
        <f t="shared" si="1"/>
        <v>-10.557517285542701</v>
      </c>
      <c r="F37" s="3">
        <f>$F$13</f>
        <v>11.874667806077076</v>
      </c>
      <c r="G37" s="6">
        <f t="shared" si="2"/>
        <v>-22.432185091619779</v>
      </c>
      <c r="H37">
        <f t="shared" si="4"/>
        <v>-3.5046420090988257</v>
      </c>
      <c r="I37">
        <f t="shared" si="3"/>
        <v>19.121294942123885</v>
      </c>
    </row>
    <row r="38" spans="1:9" x14ac:dyDescent="0.25">
      <c r="A38" t="s">
        <v>38</v>
      </c>
      <c r="B38">
        <v>37</v>
      </c>
      <c r="C38" s="5">
        <v>171</v>
      </c>
      <c r="D38" s="3">
        <f t="shared" si="0"/>
        <v>178.33194983422834</v>
      </c>
      <c r="E38">
        <f t="shared" si="1"/>
        <v>-7.3319498342283396</v>
      </c>
      <c r="F38" s="3">
        <f>$F$2</f>
        <v>0.99317564229249011</v>
      </c>
      <c r="G38" s="6">
        <f t="shared" si="2"/>
        <v>-8.3251254765208298</v>
      </c>
      <c r="H38">
        <f t="shared" si="4"/>
        <v>-3.0184502596515208</v>
      </c>
      <c r="I38">
        <f t="shared" si="3"/>
        <v>18.898627085410808</v>
      </c>
    </row>
    <row r="39" spans="1:9" x14ac:dyDescent="0.25">
      <c r="A39" t="s">
        <v>39</v>
      </c>
      <c r="B39">
        <v>38</v>
      </c>
      <c r="C39" s="5">
        <v>180</v>
      </c>
      <c r="D39" s="3">
        <f t="shared" si="0"/>
        <v>180.12421572650777</v>
      </c>
      <c r="E39">
        <f t="shared" si="1"/>
        <v>-0.1242157265077708</v>
      </c>
      <c r="F39" s="3">
        <f>$F$3</f>
        <v>1.9911684782608696</v>
      </c>
      <c r="G39" s="6">
        <f t="shared" si="2"/>
        <v>-2.1153842047686404</v>
      </c>
      <c r="H39">
        <f t="shared" si="4"/>
        <v>-2.2158142305696864</v>
      </c>
      <c r="I39">
        <f t="shared" si="3"/>
        <v>18.69768125258144</v>
      </c>
    </row>
    <row r="40" spans="1:9" x14ac:dyDescent="0.25">
      <c r="A40" t="s">
        <v>40</v>
      </c>
      <c r="B40">
        <v>39</v>
      </c>
      <c r="C40" s="5">
        <v>193</v>
      </c>
      <c r="D40" s="3">
        <f t="shared" si="0"/>
        <v>181.93449419046394</v>
      </c>
      <c r="E40">
        <f t="shared" si="1"/>
        <v>11.065505809536063</v>
      </c>
      <c r="F40" s="3">
        <f>$F$4</f>
        <v>3.0120487877038049</v>
      </c>
      <c r="G40" s="6">
        <f t="shared" si="2"/>
        <v>8.0534570218322585</v>
      </c>
      <c r="H40">
        <f t="shared" si="4"/>
        <v>-2.6802369929982288</v>
      </c>
      <c r="I40">
        <f t="shared" si="3"/>
        <v>18.334086288425151</v>
      </c>
    </row>
    <row r="41" spans="1:9" x14ac:dyDescent="0.25">
      <c r="A41" t="s">
        <v>41</v>
      </c>
      <c r="B41">
        <v>40</v>
      </c>
      <c r="C41" s="5">
        <v>181</v>
      </c>
      <c r="D41" s="3">
        <f t="shared" si="0"/>
        <v>183.76296625545169</v>
      </c>
      <c r="E41">
        <f t="shared" si="1"/>
        <v>-2.7629662554516869</v>
      </c>
      <c r="F41" s="3">
        <f>$F$5</f>
        <v>3.9598353535079047</v>
      </c>
      <c r="G41" s="6">
        <f t="shared" si="2"/>
        <v>-6.7228016089595917</v>
      </c>
      <c r="H41">
        <f t="shared" si="4"/>
        <v>-2.9118899906420808</v>
      </c>
      <c r="I41">
        <f t="shared" si="3"/>
        <v>18.369019887881016</v>
      </c>
    </row>
    <row r="42" spans="1:9" x14ac:dyDescent="0.25">
      <c r="A42" t="s">
        <v>42</v>
      </c>
      <c r="B42">
        <v>41</v>
      </c>
      <c r="C42" s="5">
        <v>183</v>
      </c>
      <c r="D42" s="3">
        <f t="shared" si="0"/>
        <v>185.60981477020133</v>
      </c>
      <c r="E42">
        <f t="shared" si="1"/>
        <v>-2.609814770201325</v>
      </c>
      <c r="F42" s="3">
        <f>$F$6</f>
        <v>4.9558423913043477</v>
      </c>
      <c r="G42" s="6">
        <f t="shared" si="2"/>
        <v>-7.5656571615056727</v>
      </c>
      <c r="H42">
        <f t="shared" si="4"/>
        <v>-3.7442797235773839</v>
      </c>
      <c r="I42">
        <f t="shared" si="3"/>
        <v>18.331571435456318</v>
      </c>
    </row>
    <row r="43" spans="1:9" x14ac:dyDescent="0.25">
      <c r="A43" t="s">
        <v>43</v>
      </c>
      <c r="B43">
        <v>42</v>
      </c>
      <c r="C43" s="5">
        <v>218</v>
      </c>
      <c r="D43" s="3">
        <f t="shared" si="0"/>
        <v>187.47522442110329</v>
      </c>
      <c r="E43">
        <f t="shared" si="1"/>
        <v>30.524775578896708</v>
      </c>
      <c r="F43" s="3">
        <f>$F$7</f>
        <v>5.8405604659090908</v>
      </c>
      <c r="G43" s="6">
        <f t="shared" si="2"/>
        <v>24.684215112987616</v>
      </c>
      <c r="H43">
        <f t="shared" si="4"/>
        <v>-2.1775810989016526</v>
      </c>
      <c r="I43">
        <f t="shared" si="3"/>
        <v>19.96026935495809</v>
      </c>
    </row>
    <row r="44" spans="1:9" x14ac:dyDescent="0.25">
      <c r="A44" t="s">
        <v>44</v>
      </c>
      <c r="B44">
        <v>43</v>
      </c>
      <c r="C44" s="5">
        <v>230</v>
      </c>
      <c r="D44" s="3">
        <f t="shared" si="0"/>
        <v>189.35938175067733</v>
      </c>
      <c r="E44">
        <f t="shared" si="1"/>
        <v>40.640618249322671</v>
      </c>
      <c r="F44" s="3">
        <f>$F$8</f>
        <v>6.8648743292984191</v>
      </c>
      <c r="G44" s="6">
        <f t="shared" si="2"/>
        <v>33.775743920024254</v>
      </c>
      <c r="H44">
        <f t="shared" si="4"/>
        <v>-1.378637448224622</v>
      </c>
      <c r="I44">
        <f t="shared" si="3"/>
        <v>21.261043565708103</v>
      </c>
    </row>
    <row r="45" spans="1:9" x14ac:dyDescent="0.25">
      <c r="A45" t="s">
        <v>45</v>
      </c>
      <c r="B45">
        <v>44</v>
      </c>
      <c r="C45" s="5">
        <v>242</v>
      </c>
      <c r="D45" s="3">
        <f t="shared" si="0"/>
        <v>191.26247517622639</v>
      </c>
      <c r="E45">
        <f t="shared" si="1"/>
        <v>50.737524823773612</v>
      </c>
      <c r="F45" s="3">
        <f>$F$9</f>
        <v>7.9843559001976292</v>
      </c>
      <c r="G45" s="6">
        <f t="shared" si="2"/>
        <v>42.753168923575984</v>
      </c>
      <c r="H45">
        <f t="shared" si="4"/>
        <v>0.40237278799844606</v>
      </c>
      <c r="I45">
        <f t="shared" si="3"/>
        <v>24.052784525860122</v>
      </c>
    </row>
    <row r="46" spans="1:9" x14ac:dyDescent="0.25">
      <c r="A46" t="s">
        <v>46</v>
      </c>
      <c r="B46">
        <v>45</v>
      </c>
      <c r="C46" s="5">
        <v>209</v>
      </c>
      <c r="D46" s="3">
        <f t="shared" si="0"/>
        <v>193.18469500867903</v>
      </c>
      <c r="E46">
        <f t="shared" si="1"/>
        <v>15.815304991320971</v>
      </c>
      <c r="F46" s="3">
        <f>$F$10</f>
        <v>9.0363447797060275</v>
      </c>
      <c r="G46" s="6">
        <f t="shared" si="2"/>
        <v>6.7789602116149439</v>
      </c>
      <c r="H46">
        <f t="shared" si="4"/>
        <v>0.66526937595589908</v>
      </c>
      <c r="I46">
        <f t="shared" si="3"/>
        <v>24.108376876226419</v>
      </c>
    </row>
    <row r="47" spans="1:9" x14ac:dyDescent="0.25">
      <c r="A47" t="s">
        <v>47</v>
      </c>
      <c r="B47">
        <v>46</v>
      </c>
      <c r="C47" s="5">
        <v>191</v>
      </c>
      <c r="D47" s="3">
        <f t="shared" si="0"/>
        <v>195.12623347162028</v>
      </c>
      <c r="E47">
        <f t="shared" si="1"/>
        <v>-4.1262334716202815</v>
      </c>
      <c r="F47" s="3">
        <f>$F$11</f>
        <v>10.008048009202074</v>
      </c>
      <c r="G47" s="6">
        <f t="shared" si="2"/>
        <v>-14.134281480822356</v>
      </c>
      <c r="H47">
        <f t="shared" si="4"/>
        <v>1.2432036037894993</v>
      </c>
      <c r="I47">
        <f t="shared" si="3"/>
        <v>23.618118892382171</v>
      </c>
    </row>
    <row r="48" spans="1:9" x14ac:dyDescent="0.25">
      <c r="A48" t="s">
        <v>48</v>
      </c>
      <c r="B48">
        <v>47</v>
      </c>
      <c r="C48" s="5">
        <v>172</v>
      </c>
      <c r="D48" s="3">
        <f t="shared" si="0"/>
        <v>197.08728472051445</v>
      </c>
      <c r="E48">
        <f t="shared" si="1"/>
        <v>-25.087284720514447</v>
      </c>
      <c r="F48" s="3">
        <f>$F$12</f>
        <v>11.030926284646739</v>
      </c>
      <c r="G48" s="6">
        <f t="shared" si="2"/>
        <v>-36.118211005161186</v>
      </c>
      <c r="H48">
        <f t="shared" si="4"/>
        <v>1.5526582633897508</v>
      </c>
      <c r="I48">
        <f t="shared" si="3"/>
        <v>23.048470875983075</v>
      </c>
    </row>
    <row r="49" spans="1:9" x14ac:dyDescent="0.25">
      <c r="A49" t="s">
        <v>49</v>
      </c>
      <c r="B49">
        <v>48</v>
      </c>
      <c r="C49" s="5">
        <v>194</v>
      </c>
      <c r="D49" s="3">
        <f t="shared" si="0"/>
        <v>199.06804486212062</v>
      </c>
      <c r="E49">
        <f t="shared" si="1"/>
        <v>-5.0680448621206153</v>
      </c>
      <c r="F49" s="3">
        <f>$F$13</f>
        <v>11.874667806077076</v>
      </c>
      <c r="G49" s="6">
        <f t="shared" si="2"/>
        <v>-16.942712668197693</v>
      </c>
      <c r="H49">
        <f t="shared" si="4"/>
        <v>2.0101142986749241</v>
      </c>
      <c r="I49">
        <f t="shared" si="3"/>
        <v>22.578845589649287</v>
      </c>
    </row>
    <row r="50" spans="1:9" x14ac:dyDescent="0.25">
      <c r="A50" t="s">
        <v>50</v>
      </c>
      <c r="B50">
        <v>49</v>
      </c>
      <c r="C50" s="5">
        <v>196</v>
      </c>
      <c r="D50" s="3">
        <f t="shared" si="0"/>
        <v>201.06871197410359</v>
      </c>
      <c r="E50">
        <f t="shared" si="1"/>
        <v>-5.0687119741035929</v>
      </c>
      <c r="F50" s="3">
        <f>$F$2</f>
        <v>0.99317564229249011</v>
      </c>
      <c r="G50" s="6">
        <f t="shared" si="2"/>
        <v>-6.0618876163960831</v>
      </c>
      <c r="H50">
        <f t="shared" si="4"/>
        <v>2.1987174536853202</v>
      </c>
      <c r="I50">
        <f t="shared" si="3"/>
        <v>22.493959046978571</v>
      </c>
    </row>
    <row r="51" spans="1:9" x14ac:dyDescent="0.25">
      <c r="A51" t="s">
        <v>51</v>
      </c>
      <c r="B51">
        <v>50</v>
      </c>
      <c r="C51" s="5">
        <v>196</v>
      </c>
      <c r="D51" s="3">
        <f t="shared" si="0"/>
        <v>203.08948612484181</v>
      </c>
      <c r="E51">
        <f t="shared" si="1"/>
        <v>-7.0894861248418124</v>
      </c>
      <c r="F51" s="3">
        <f>$F$3</f>
        <v>1.9911684782608696</v>
      </c>
      <c r="G51" s="6">
        <f t="shared" si="2"/>
        <v>-9.0806546031026816</v>
      </c>
      <c r="H51">
        <f t="shared" si="4"/>
        <v>1.6182782538241494</v>
      </c>
      <c r="I51">
        <f t="shared" si="3"/>
        <v>22.704284686891931</v>
      </c>
    </row>
    <row r="52" spans="1:9" x14ac:dyDescent="0.25">
      <c r="A52" t="s">
        <v>52</v>
      </c>
      <c r="B52">
        <v>51</v>
      </c>
      <c r="C52" s="5">
        <v>236</v>
      </c>
      <c r="D52" s="3">
        <f t="shared" si="0"/>
        <v>205.13056939343429</v>
      </c>
      <c r="E52">
        <f t="shared" si="1"/>
        <v>30.869430606565714</v>
      </c>
      <c r="F52" s="3">
        <f>$F$4</f>
        <v>3.0120487877038049</v>
      </c>
      <c r="G52" s="6">
        <f t="shared" si="2"/>
        <v>27.85738181886191</v>
      </c>
      <c r="H52">
        <f t="shared" si="4"/>
        <v>3.268605320243287</v>
      </c>
      <c r="I52">
        <f t="shared" si="3"/>
        <v>23.902692985565981</v>
      </c>
    </row>
    <row r="53" spans="1:9" x14ac:dyDescent="0.25">
      <c r="A53" t="s">
        <v>53</v>
      </c>
      <c r="B53">
        <v>52</v>
      </c>
      <c r="C53" s="5">
        <v>235</v>
      </c>
      <c r="D53" s="3">
        <f t="shared" si="0"/>
        <v>207.19216588990884</v>
      </c>
      <c r="E53">
        <f t="shared" si="1"/>
        <v>27.807834110091164</v>
      </c>
      <c r="F53" s="3">
        <f>$F$5</f>
        <v>3.9598353535079047</v>
      </c>
      <c r="G53" s="6">
        <f t="shared" si="2"/>
        <v>23.847998756583259</v>
      </c>
      <c r="H53">
        <f t="shared" si="4"/>
        <v>5.8161720173718585</v>
      </c>
      <c r="I53">
        <f t="shared" si="3"/>
        <v>24.365639219739158</v>
      </c>
    </row>
    <row r="54" spans="1:9" x14ac:dyDescent="0.25">
      <c r="A54" t="s">
        <v>54</v>
      </c>
      <c r="B54">
        <v>53</v>
      </c>
      <c r="C54" s="5">
        <v>229</v>
      </c>
      <c r="D54" s="3">
        <f t="shared" si="0"/>
        <v>209.27448177563306</v>
      </c>
      <c r="E54">
        <f t="shared" si="1"/>
        <v>19.725518224366937</v>
      </c>
      <c r="F54" s="3">
        <f>$F$6</f>
        <v>4.9558423913043477</v>
      </c>
      <c r="G54" s="6">
        <f t="shared" si="2"/>
        <v>14.769675833062589</v>
      </c>
      <c r="H54">
        <f t="shared" si="4"/>
        <v>7.6774497669192137</v>
      </c>
      <c r="I54">
        <f t="shared" si="3"/>
        <v>24.102145774947115</v>
      </c>
    </row>
    <row r="55" spans="1:9" x14ac:dyDescent="0.25">
      <c r="A55" t="s">
        <v>55</v>
      </c>
      <c r="B55">
        <v>54</v>
      </c>
      <c r="C55" s="5">
        <v>243</v>
      </c>
      <c r="D55" s="3">
        <f t="shared" si="0"/>
        <v>211.37772528393089</v>
      </c>
      <c r="E55">
        <f t="shared" si="1"/>
        <v>31.622274716069114</v>
      </c>
      <c r="F55" s="3">
        <f>$F$7</f>
        <v>5.8405604659090908</v>
      </c>
      <c r="G55" s="6">
        <f t="shared" si="2"/>
        <v>25.781714250160022</v>
      </c>
      <c r="H55">
        <f t="shared" si="4"/>
        <v>7.7689080283502472</v>
      </c>
      <c r="I55">
        <f t="shared" si="3"/>
        <v>24.174520189098995</v>
      </c>
    </row>
    <row r="56" spans="1:9" x14ac:dyDescent="0.25">
      <c r="A56" t="s">
        <v>56</v>
      </c>
      <c r="B56">
        <v>55</v>
      </c>
      <c r="C56" s="5">
        <v>264</v>
      </c>
      <c r="D56" s="3">
        <f t="shared" si="0"/>
        <v>213.50210674090576</v>
      </c>
      <c r="E56">
        <f t="shared" si="1"/>
        <v>50.497893259094241</v>
      </c>
      <c r="F56" s="3">
        <f>$F$8</f>
        <v>6.8648743292984191</v>
      </c>
      <c r="G56" s="6">
        <f t="shared" si="2"/>
        <v>43.633018929795824</v>
      </c>
      <c r="H56">
        <f t="shared" si="4"/>
        <v>8.5903476124978777</v>
      </c>
      <c r="I56">
        <f t="shared" si="3"/>
        <v>25.280721134483226</v>
      </c>
    </row>
    <row r="57" spans="1:9" x14ac:dyDescent="0.25">
      <c r="A57" t="s">
        <v>57</v>
      </c>
      <c r="B57">
        <v>56</v>
      </c>
      <c r="C57" s="5">
        <v>272</v>
      </c>
      <c r="D57" s="3">
        <f t="shared" si="0"/>
        <v>215.64783858647377</v>
      </c>
      <c r="E57">
        <f t="shared" si="1"/>
        <v>56.352161413526233</v>
      </c>
      <c r="F57" s="3">
        <f>$F$9</f>
        <v>7.9843559001976292</v>
      </c>
      <c r="G57" s="6">
        <f t="shared" si="2"/>
        <v>48.367805513328605</v>
      </c>
      <c r="H57">
        <f t="shared" si="4"/>
        <v>9.0582339949772628</v>
      </c>
      <c r="I57">
        <f t="shared" si="3"/>
        <v>26.011857885118069</v>
      </c>
    </row>
    <row r="58" spans="1:9" x14ac:dyDescent="0.25">
      <c r="A58" t="s">
        <v>58</v>
      </c>
      <c r="B58">
        <v>57</v>
      </c>
      <c r="C58" s="5">
        <v>237</v>
      </c>
      <c r="D58" s="3">
        <f t="shared" si="0"/>
        <v>217.81513539560751</v>
      </c>
      <c r="E58">
        <f t="shared" si="1"/>
        <v>19.184864604392487</v>
      </c>
      <c r="F58" s="3">
        <f>$F$10</f>
        <v>9.0363447797060275</v>
      </c>
      <c r="G58" s="6">
        <f t="shared" si="2"/>
        <v>10.14851982468646</v>
      </c>
      <c r="H58">
        <f t="shared" si="4"/>
        <v>9.3390306293998897</v>
      </c>
      <c r="I58">
        <f t="shared" si="3"/>
        <v>26.003202128345436</v>
      </c>
    </row>
    <row r="59" spans="1:9" x14ac:dyDescent="0.25">
      <c r="A59" t="s">
        <v>59</v>
      </c>
      <c r="B59">
        <v>58</v>
      </c>
      <c r="C59" s="5">
        <v>211</v>
      </c>
      <c r="D59" s="3">
        <f t="shared" si="0"/>
        <v>220.00421389979405</v>
      </c>
      <c r="E59">
        <f t="shared" si="1"/>
        <v>-9.0042138997940526</v>
      </c>
      <c r="F59" s="3">
        <f>$F$11</f>
        <v>10.008048009202074</v>
      </c>
      <c r="G59" s="6">
        <f t="shared" si="2"/>
        <v>-19.012261908996127</v>
      </c>
      <c r="H59">
        <f t="shared" si="4"/>
        <v>8.9325322603854076</v>
      </c>
      <c r="I59">
        <f t="shared" si="3"/>
        <v>26.438003373740649</v>
      </c>
    </row>
    <row r="60" spans="1:9" x14ac:dyDescent="0.25">
      <c r="A60" t="s">
        <v>60</v>
      </c>
      <c r="B60">
        <v>59</v>
      </c>
      <c r="C60" s="5">
        <v>180</v>
      </c>
      <c r="D60" s="3">
        <f t="shared" si="0"/>
        <v>222.21529300870802</v>
      </c>
      <c r="E60">
        <f t="shared" si="1"/>
        <v>-42.215293008708016</v>
      </c>
      <c r="F60" s="3">
        <f>$F$12</f>
        <v>11.030926284646739</v>
      </c>
      <c r="G60" s="6">
        <f t="shared" si="2"/>
        <v>-53.246219293354756</v>
      </c>
      <c r="H60">
        <f t="shared" si="4"/>
        <v>7.5051982363692771</v>
      </c>
      <c r="I60">
        <f t="shared" si="3"/>
        <v>29.388972163813303</v>
      </c>
    </row>
    <row r="61" spans="1:9" x14ac:dyDescent="0.25">
      <c r="A61" t="s">
        <v>61</v>
      </c>
      <c r="B61">
        <v>60</v>
      </c>
      <c r="C61" s="5">
        <v>201</v>
      </c>
      <c r="D61" s="3">
        <f t="shared" si="0"/>
        <v>224.44859383210289</v>
      </c>
      <c r="E61">
        <f t="shared" si="1"/>
        <v>-23.448593832102887</v>
      </c>
      <c r="F61" s="3">
        <f>$F$13</f>
        <v>11.874667806077076</v>
      </c>
      <c r="G61" s="6">
        <f t="shared" si="2"/>
        <v>-35.323261638179964</v>
      </c>
      <c r="H61">
        <f t="shared" si="4"/>
        <v>5.9734858222040899</v>
      </c>
      <c r="I61">
        <f t="shared" si="3"/>
        <v>31.202056234530822</v>
      </c>
    </row>
    <row r="62" spans="1:9" x14ac:dyDescent="0.25">
      <c r="A62" t="s">
        <v>62</v>
      </c>
      <c r="B62">
        <v>61</v>
      </c>
      <c r="C62" s="5">
        <v>204</v>
      </c>
      <c r="D62" s="3">
        <f t="shared" si="0"/>
        <v>226.70433970192212</v>
      </c>
      <c r="E62">
        <f t="shared" si="1"/>
        <v>-22.704339701922123</v>
      </c>
      <c r="F62" s="3">
        <f>$F$2</f>
        <v>0.99317564229249011</v>
      </c>
      <c r="G62" s="6">
        <f t="shared" si="2"/>
        <v>-23.697515344214612</v>
      </c>
      <c r="H62">
        <f t="shared" si="4"/>
        <v>4.5038501782192109</v>
      </c>
      <c r="I62">
        <f t="shared" si="3"/>
        <v>32.219208831758714</v>
      </c>
    </row>
    <row r="63" spans="1:9" x14ac:dyDescent="0.25">
      <c r="A63" t="s">
        <v>63</v>
      </c>
      <c r="B63">
        <v>62</v>
      </c>
      <c r="C63" s="5">
        <v>188</v>
      </c>
      <c r="D63" s="3">
        <f t="shared" si="0"/>
        <v>228.98275619463243</v>
      </c>
      <c r="E63">
        <f t="shared" si="1"/>
        <v>-40.982756194632429</v>
      </c>
      <c r="F63" s="3">
        <f>$F$3</f>
        <v>1.9911684782608696</v>
      </c>
      <c r="G63" s="6">
        <f t="shared" si="2"/>
        <v>-42.973924672893297</v>
      </c>
      <c r="H63">
        <f t="shared" si="4"/>
        <v>1.6794110057366602</v>
      </c>
      <c r="I63">
        <f t="shared" si="3"/>
        <v>34.89298242832816</v>
      </c>
    </row>
    <row r="64" spans="1:9" x14ac:dyDescent="0.25">
      <c r="A64" t="s">
        <v>64</v>
      </c>
      <c r="B64">
        <v>63</v>
      </c>
      <c r="C64" s="5">
        <v>235</v>
      </c>
      <c r="D64" s="3">
        <f t="shared" si="0"/>
        <v>231.28407115378181</v>
      </c>
      <c r="E64">
        <f t="shared" si="1"/>
        <v>3.7159288462181905</v>
      </c>
      <c r="F64" s="3">
        <f>$F$4</f>
        <v>3.0120487877038049</v>
      </c>
      <c r="G64" s="6">
        <f t="shared" si="2"/>
        <v>0.70388005851438562</v>
      </c>
      <c r="H64">
        <f t="shared" si="4"/>
        <v>-0.58338080762563693</v>
      </c>
      <c r="I64">
        <f t="shared" si="3"/>
        <v>33.907555116051149</v>
      </c>
    </row>
    <row r="65" spans="1:9" x14ac:dyDescent="0.25">
      <c r="A65" t="s">
        <v>65</v>
      </c>
      <c r="B65">
        <v>64</v>
      </c>
      <c r="C65" s="5">
        <v>227</v>
      </c>
      <c r="D65" s="3">
        <f t="shared" si="0"/>
        <v>233.60851471278394</v>
      </c>
      <c r="E65">
        <f t="shared" si="1"/>
        <v>-6.6085147127839434</v>
      </c>
      <c r="F65" s="3">
        <f>$F$5</f>
        <v>3.9598353535079047</v>
      </c>
      <c r="G65" s="6">
        <f t="shared" si="2"/>
        <v>-10.568350066291849</v>
      </c>
      <c r="H65">
        <f t="shared" si="4"/>
        <v>-3.4514098761985621</v>
      </c>
      <c r="I65">
        <f t="shared" si="3"/>
        <v>33.099087392330468</v>
      </c>
    </row>
    <row r="66" spans="1:9" x14ac:dyDescent="0.25">
      <c r="A66" t="s">
        <v>66</v>
      </c>
      <c r="B66">
        <v>65</v>
      </c>
      <c r="C66" s="5">
        <v>234</v>
      </c>
      <c r="D66" s="3">
        <f t="shared" si="0"/>
        <v>235.95631931793176</v>
      </c>
      <c r="E66">
        <f t="shared" si="1"/>
        <v>-1.956319317931758</v>
      </c>
      <c r="F66" s="3">
        <f>$F$6</f>
        <v>4.9558423913043477</v>
      </c>
      <c r="G66" s="6">
        <f t="shared" si="2"/>
        <v>-6.9121617092361056</v>
      </c>
      <c r="H66">
        <f t="shared" si="4"/>
        <v>-5.2582296713901178</v>
      </c>
      <c r="I66">
        <f t="shared" si="3"/>
        <v>32.602062279742789</v>
      </c>
    </row>
    <row r="67" spans="1:9" x14ac:dyDescent="0.25">
      <c r="A67" t="s">
        <v>67</v>
      </c>
      <c r="B67">
        <v>66</v>
      </c>
      <c r="C67" s="5">
        <v>264</v>
      </c>
      <c r="D67" s="3">
        <f t="shared" ref="D67:D130" si="5">123.18*EXP(B67*0.01)</f>
        <v>238.32771975164226</v>
      </c>
      <c r="E67">
        <f t="shared" ref="E67:E130" si="6">C67-D67</f>
        <v>25.672280248357737</v>
      </c>
      <c r="F67" s="3">
        <f>$F$7</f>
        <v>5.8405604659090908</v>
      </c>
      <c r="G67" s="6">
        <f t="shared" ref="G67:G130" si="7">E67-F67</f>
        <v>19.831719782448644</v>
      </c>
      <c r="H67">
        <f t="shared" si="4"/>
        <v>-5.7540625436993986</v>
      </c>
      <c r="I67">
        <f t="shared" si="3"/>
        <v>32.128883006799292</v>
      </c>
    </row>
    <row r="68" spans="1:9" x14ac:dyDescent="0.25">
      <c r="A68" t="s">
        <v>68</v>
      </c>
      <c r="B68">
        <v>67</v>
      </c>
      <c r="C68" s="5">
        <v>302</v>
      </c>
      <c r="D68" s="3">
        <f t="shared" si="5"/>
        <v>240.72295315593504</v>
      </c>
      <c r="E68">
        <f t="shared" si="6"/>
        <v>61.277046844064955</v>
      </c>
      <c r="F68" s="3">
        <f>$F$8</f>
        <v>6.8648743292984191</v>
      </c>
      <c r="G68" s="6">
        <f t="shared" si="7"/>
        <v>54.412172514766539</v>
      </c>
      <c r="H68">
        <f t="shared" si="4"/>
        <v>-4.8557997449518409</v>
      </c>
      <c r="I68">
        <f t="shared" si="3"/>
        <v>33.745202848141133</v>
      </c>
    </row>
    <row r="69" spans="1:9" x14ac:dyDescent="0.25">
      <c r="A69" t="s">
        <v>69</v>
      </c>
      <c r="B69">
        <v>68</v>
      </c>
      <c r="C69" s="5">
        <v>293</v>
      </c>
      <c r="D69" s="3">
        <f t="shared" si="5"/>
        <v>243.14225905614657</v>
      </c>
      <c r="E69">
        <f t="shared" si="6"/>
        <v>49.857740943853429</v>
      </c>
      <c r="F69" s="3">
        <f>$F$9</f>
        <v>7.9843559001976292</v>
      </c>
      <c r="G69" s="6">
        <f t="shared" si="7"/>
        <v>41.873385043655801</v>
      </c>
      <c r="H69">
        <f t="shared" si="4"/>
        <v>-5.3970014507579078</v>
      </c>
      <c r="I69">
        <f t="shared" si="3"/>
        <v>32.854328109462358</v>
      </c>
    </row>
    <row r="70" spans="1:9" x14ac:dyDescent="0.25">
      <c r="A70" t="s">
        <v>70</v>
      </c>
      <c r="B70">
        <v>69</v>
      </c>
      <c r="C70" s="5">
        <v>259</v>
      </c>
      <c r="D70" s="3">
        <f t="shared" si="5"/>
        <v>245.5858793848829</v>
      </c>
      <c r="E70">
        <f t="shared" si="6"/>
        <v>13.414120615117099</v>
      </c>
      <c r="F70" s="3">
        <f>$F$10</f>
        <v>9.0363447797060275</v>
      </c>
      <c r="G70" s="6">
        <f t="shared" si="7"/>
        <v>4.3777758354110716</v>
      </c>
      <c r="H70">
        <f t="shared" si="4"/>
        <v>-5.8778967831975217</v>
      </c>
      <c r="I70">
        <f t="shared" si="3"/>
        <v>32.647683401299084</v>
      </c>
    </row>
    <row r="71" spans="1:9" x14ac:dyDescent="0.25">
      <c r="A71" t="s">
        <v>71</v>
      </c>
      <c r="B71">
        <v>70</v>
      </c>
      <c r="C71" s="5">
        <v>229</v>
      </c>
      <c r="D71" s="3">
        <f t="shared" si="5"/>
        <v>248.05405850621332</v>
      </c>
      <c r="E71">
        <f t="shared" si="6"/>
        <v>-19.054058506213323</v>
      </c>
      <c r="F71" s="3">
        <f>$F$11</f>
        <v>10.008048009202074</v>
      </c>
      <c r="G71" s="6">
        <f t="shared" si="7"/>
        <v>-29.062106515415397</v>
      </c>
      <c r="H71">
        <f t="shared" si="4"/>
        <v>-6.7153838337324592</v>
      </c>
      <c r="I71">
        <f t="shared" si="3"/>
        <v>33.140421576730908</v>
      </c>
    </row>
    <row r="72" spans="1:9" x14ac:dyDescent="0.25">
      <c r="A72" t="s">
        <v>72</v>
      </c>
      <c r="B72">
        <v>71</v>
      </c>
      <c r="C72" s="5">
        <v>203</v>
      </c>
      <c r="D72" s="3">
        <f t="shared" si="5"/>
        <v>250.54704324010675</v>
      </c>
      <c r="E72">
        <f t="shared" si="6"/>
        <v>-47.547043240106746</v>
      </c>
      <c r="F72" s="3">
        <f>$F$12</f>
        <v>11.030926284646739</v>
      </c>
      <c r="G72" s="6">
        <f t="shared" si="7"/>
        <v>-58.577969524753485</v>
      </c>
      <c r="H72">
        <f t="shared" si="4"/>
        <v>-7.1596963530156899</v>
      </c>
      <c r="I72">
        <f t="shared" si="3"/>
        <v>33.849134738140265</v>
      </c>
    </row>
    <row r="73" spans="1:9" x14ac:dyDescent="0.25">
      <c r="A73" t="s">
        <v>73</v>
      </c>
      <c r="B73">
        <v>72</v>
      </c>
      <c r="C73" s="5">
        <v>229</v>
      </c>
      <c r="D73" s="3">
        <f t="shared" si="5"/>
        <v>253.0650828871141</v>
      </c>
      <c r="E73">
        <f t="shared" si="6"/>
        <v>-24.065082887114102</v>
      </c>
      <c r="F73" s="3">
        <f>$F$13</f>
        <v>11.874667806077076</v>
      </c>
      <c r="G73" s="6">
        <f t="shared" si="7"/>
        <v>-35.939750693191179</v>
      </c>
      <c r="H73">
        <f t="shared" si="4"/>
        <v>-7.2110704409332884</v>
      </c>
      <c r="I73">
        <f t="shared" si="3"/>
        <v>33.896200637745586</v>
      </c>
    </row>
    <row r="74" spans="1:9" x14ac:dyDescent="0.25">
      <c r="A74" t="s">
        <v>74</v>
      </c>
      <c r="B74">
        <v>73</v>
      </c>
      <c r="C74" s="5">
        <v>242</v>
      </c>
      <c r="D74" s="3">
        <f t="shared" si="5"/>
        <v>255.6084292532984</v>
      </c>
      <c r="E74">
        <f t="shared" si="6"/>
        <v>-13.608429253298397</v>
      </c>
      <c r="F74" s="3">
        <f>$F$2</f>
        <v>0.99317564229249011</v>
      </c>
      <c r="G74" s="6">
        <f t="shared" si="7"/>
        <v>-14.601604895590887</v>
      </c>
      <c r="H74">
        <f t="shared" si="4"/>
        <v>-6.4530779035479791</v>
      </c>
      <c r="I74">
        <f t="shared" si="3"/>
        <v>33.594370600056187</v>
      </c>
    </row>
    <row r="75" spans="1:9" x14ac:dyDescent="0.25">
      <c r="A75" t="s">
        <v>75</v>
      </c>
      <c r="B75">
        <v>74</v>
      </c>
      <c r="C75" s="5">
        <v>233</v>
      </c>
      <c r="D75" s="3">
        <f t="shared" si="5"/>
        <v>258.1773366754158</v>
      </c>
      <c r="E75">
        <f t="shared" si="6"/>
        <v>-25.177336675415802</v>
      </c>
      <c r="F75" s="3">
        <f>$F$3</f>
        <v>1.9911684782608696</v>
      </c>
      <c r="G75" s="6">
        <f t="shared" si="7"/>
        <v>-27.168505153676673</v>
      </c>
      <c r="H75">
        <f t="shared" si="4"/>
        <v>-5.1359596102799285</v>
      </c>
      <c r="I75">
        <f t="shared" si="3"/>
        <v>32.317935024009302</v>
      </c>
    </row>
    <row r="76" spans="1:9" x14ac:dyDescent="0.25">
      <c r="A76" t="s">
        <v>76</v>
      </c>
      <c r="B76">
        <v>75</v>
      </c>
      <c r="C76" s="5">
        <v>267</v>
      </c>
      <c r="D76" s="3">
        <f t="shared" si="5"/>
        <v>260.77206204634928</v>
      </c>
      <c r="E76">
        <f t="shared" si="6"/>
        <v>6.2279379536507236</v>
      </c>
      <c r="F76" s="3">
        <f>$F$4</f>
        <v>3.0120487877038049</v>
      </c>
      <c r="G76" s="6">
        <f t="shared" si="7"/>
        <v>3.2158891659469186</v>
      </c>
      <c r="H76">
        <f t="shared" si="4"/>
        <v>-4.9266255179938838</v>
      </c>
      <c r="I76">
        <f t="shared" si="3"/>
        <v>32.367298266578729</v>
      </c>
    </row>
    <row r="77" spans="1:9" x14ac:dyDescent="0.25">
      <c r="A77" t="s">
        <v>77</v>
      </c>
      <c r="B77">
        <v>76</v>
      </c>
      <c r="C77" s="5">
        <v>269</v>
      </c>
      <c r="D77" s="3">
        <f t="shared" si="5"/>
        <v>263.3928648407981</v>
      </c>
      <c r="E77">
        <f t="shared" si="6"/>
        <v>5.6071351592019028</v>
      </c>
      <c r="F77" s="3">
        <f>$F$5</f>
        <v>3.9598353535079047</v>
      </c>
      <c r="G77" s="6">
        <f t="shared" si="7"/>
        <v>1.647299805693998</v>
      </c>
      <c r="H77">
        <f t="shared" si="4"/>
        <v>-3.908654695328396</v>
      </c>
      <c r="I77">
        <f t="shared" si="3"/>
        <v>32.365826859074332</v>
      </c>
    </row>
    <row r="78" spans="1:9" x14ac:dyDescent="0.25">
      <c r="A78" t="s">
        <v>78</v>
      </c>
      <c r="B78">
        <v>77</v>
      </c>
      <c r="C78" s="5">
        <v>270</v>
      </c>
      <c r="D78" s="3">
        <f t="shared" si="5"/>
        <v>266.04000714122589</v>
      </c>
      <c r="E78">
        <f t="shared" si="6"/>
        <v>3.9599928587741147</v>
      </c>
      <c r="F78" s="3">
        <f>$F$6</f>
        <v>4.9558423913043477</v>
      </c>
      <c r="G78" s="6">
        <f t="shared" si="7"/>
        <v>-0.99584953253023301</v>
      </c>
      <c r="H78">
        <f t="shared" ref="H78:H141" si="8">AVERAGE(G67:G78)</f>
        <v>-3.4156286806029073</v>
      </c>
      <c r="I78">
        <f t="shared" ref="I78:I141" si="9">STDEV(G67:G78)</f>
        <v>32.360976379677965</v>
      </c>
    </row>
    <row r="79" spans="1:9" x14ac:dyDescent="0.25">
      <c r="A79" t="s">
        <v>79</v>
      </c>
      <c r="B79">
        <v>78</v>
      </c>
      <c r="C79" s="5">
        <v>315</v>
      </c>
      <c r="D79" s="3">
        <f t="shared" si="5"/>
        <v>268.71375366406841</v>
      </c>
      <c r="E79">
        <f t="shared" si="6"/>
        <v>46.286246335931594</v>
      </c>
      <c r="F79" s="3">
        <f>$F$7</f>
        <v>5.8405604659090908</v>
      </c>
      <c r="G79" s="6">
        <f t="shared" si="7"/>
        <v>40.445685870022501</v>
      </c>
      <c r="H79">
        <f t="shared" si="8"/>
        <v>-1.6977981733050858</v>
      </c>
      <c r="I79">
        <f t="shared" si="9"/>
        <v>34.201973784659046</v>
      </c>
    </row>
    <row r="80" spans="1:9" x14ac:dyDescent="0.25">
      <c r="A80" t="s">
        <v>80</v>
      </c>
      <c r="B80">
        <v>79</v>
      </c>
      <c r="C80" s="5">
        <v>364</v>
      </c>
      <c r="D80" s="3">
        <f t="shared" si="5"/>
        <v>271.41437178620635</v>
      </c>
      <c r="E80">
        <f t="shared" si="6"/>
        <v>92.585628213793655</v>
      </c>
      <c r="F80" s="3">
        <f>$F$8</f>
        <v>6.8648743292984191</v>
      </c>
      <c r="G80" s="6">
        <f t="shared" si="7"/>
        <v>85.720753884495238</v>
      </c>
      <c r="H80">
        <f t="shared" si="8"/>
        <v>0.91125027417230819</v>
      </c>
      <c r="I80">
        <f t="shared" si="9"/>
        <v>39.634138115888092</v>
      </c>
    </row>
    <row r="81" spans="1:9" x14ac:dyDescent="0.25">
      <c r="A81" t="s">
        <v>81</v>
      </c>
      <c r="B81">
        <v>80</v>
      </c>
      <c r="C81" s="5">
        <v>347</v>
      </c>
      <c r="D81" s="3">
        <f t="shared" si="5"/>
        <v>274.14213157170218</v>
      </c>
      <c r="E81">
        <f t="shared" si="6"/>
        <v>72.85786842829782</v>
      </c>
      <c r="F81" s="3">
        <f>$F$9</f>
        <v>7.9843559001976292</v>
      </c>
      <c r="G81" s="6">
        <f t="shared" si="7"/>
        <v>64.873512528100193</v>
      </c>
      <c r="H81">
        <f t="shared" si="8"/>
        <v>2.8279275645426707</v>
      </c>
      <c r="I81">
        <f t="shared" si="9"/>
        <v>42.264002124980685</v>
      </c>
    </row>
    <row r="82" spans="1:9" x14ac:dyDescent="0.25">
      <c r="A82" t="s">
        <v>82</v>
      </c>
      <c r="B82">
        <v>81</v>
      </c>
      <c r="C82" s="5">
        <v>312</v>
      </c>
      <c r="D82" s="3">
        <f t="shared" si="5"/>
        <v>276.89730579880779</v>
      </c>
      <c r="E82">
        <f t="shared" si="6"/>
        <v>35.102694201192207</v>
      </c>
      <c r="F82" s="3">
        <f>$F$10</f>
        <v>9.0363447797060275</v>
      </c>
      <c r="G82" s="6">
        <f t="shared" si="7"/>
        <v>26.06634942148618</v>
      </c>
      <c r="H82">
        <f t="shared" si="8"/>
        <v>4.6353086967155974</v>
      </c>
      <c r="I82">
        <f t="shared" si="9"/>
        <v>42.796694152150067</v>
      </c>
    </row>
    <row r="83" spans="1:9" x14ac:dyDescent="0.25">
      <c r="A83" t="s">
        <v>83</v>
      </c>
      <c r="B83">
        <v>82</v>
      </c>
      <c r="C83" s="5">
        <v>274</v>
      </c>
      <c r="D83" s="3">
        <f t="shared" si="5"/>
        <v>279.68016998724181</v>
      </c>
      <c r="E83">
        <f t="shared" si="6"/>
        <v>-5.6801699872418112</v>
      </c>
      <c r="F83" s="3">
        <f>$F$11</f>
        <v>10.008048009202074</v>
      </c>
      <c r="G83" s="6">
        <f t="shared" si="7"/>
        <v>-15.688217996443885</v>
      </c>
      <c r="H83">
        <f t="shared" si="8"/>
        <v>5.7497994066298928</v>
      </c>
      <c r="I83">
        <f t="shared" si="9"/>
        <v>42.006224868397794</v>
      </c>
    </row>
    <row r="84" spans="1:9" x14ac:dyDescent="0.25">
      <c r="A84" t="s">
        <v>84</v>
      </c>
      <c r="B84">
        <v>83</v>
      </c>
      <c r="C84" s="5">
        <v>237</v>
      </c>
      <c r="D84" s="3">
        <f t="shared" si="5"/>
        <v>282.49100242574207</v>
      </c>
      <c r="E84">
        <f t="shared" si="6"/>
        <v>-45.491002425742067</v>
      </c>
      <c r="F84" s="3">
        <f>$F$12</f>
        <v>11.030926284646739</v>
      </c>
      <c r="G84" s="6">
        <f t="shared" si="7"/>
        <v>-56.521928710388806</v>
      </c>
      <c r="H84">
        <f t="shared" si="8"/>
        <v>5.9211361411602796</v>
      </c>
      <c r="I84">
        <f t="shared" si="9"/>
        <v>41.723228974135637</v>
      </c>
    </row>
    <row r="85" spans="1:9" x14ac:dyDescent="0.25">
      <c r="A85" t="s">
        <v>85</v>
      </c>
      <c r="B85">
        <v>84</v>
      </c>
      <c r="C85" s="5">
        <v>278</v>
      </c>
      <c r="D85" s="3">
        <f t="shared" si="5"/>
        <v>285.33008419989488</v>
      </c>
      <c r="E85">
        <f t="shared" si="6"/>
        <v>-7.330084199894884</v>
      </c>
      <c r="F85" s="3">
        <f>$F$13</f>
        <v>11.874667806077076</v>
      </c>
      <c r="G85" s="6">
        <f t="shared" si="7"/>
        <v>-19.204752005971962</v>
      </c>
      <c r="H85">
        <f t="shared" si="8"/>
        <v>7.315719365095215</v>
      </c>
      <c r="I85">
        <f t="shared" si="9"/>
        <v>40.457322358383479</v>
      </c>
    </row>
    <row r="86" spans="1:9" x14ac:dyDescent="0.25">
      <c r="A86" t="s">
        <v>86</v>
      </c>
      <c r="B86">
        <v>85</v>
      </c>
      <c r="C86" s="5">
        <v>284</v>
      </c>
      <c r="D86" s="3">
        <f t="shared" si="5"/>
        <v>288.19769922024358</v>
      </c>
      <c r="E86">
        <f t="shared" si="6"/>
        <v>-4.1976992202435781</v>
      </c>
      <c r="F86" s="3">
        <f>$F$2</f>
        <v>0.99317564229249011</v>
      </c>
      <c r="G86" s="6">
        <f t="shared" si="7"/>
        <v>-5.1908748625360683</v>
      </c>
      <c r="H86">
        <f t="shared" si="8"/>
        <v>8.0999468678497824</v>
      </c>
      <c r="I86">
        <f t="shared" si="9"/>
        <v>40.083333534508689</v>
      </c>
    </row>
    <row r="87" spans="1:9" x14ac:dyDescent="0.25">
      <c r="A87" t="s">
        <v>87</v>
      </c>
      <c r="B87">
        <v>86</v>
      </c>
      <c r="C87" s="5">
        <v>277</v>
      </c>
      <c r="D87" s="3">
        <f t="shared" si="5"/>
        <v>291.09413425067982</v>
      </c>
      <c r="E87">
        <f t="shared" si="6"/>
        <v>-14.094134250679815</v>
      </c>
      <c r="F87" s="3">
        <f>$F$3</f>
        <v>1.9911684782608696</v>
      </c>
      <c r="G87" s="6">
        <f t="shared" si="7"/>
        <v>-16.085302728940686</v>
      </c>
      <c r="H87">
        <f t="shared" si="8"/>
        <v>9.023547069911114</v>
      </c>
      <c r="I87">
        <f t="shared" si="9"/>
        <v>39.317167244776194</v>
      </c>
    </row>
    <row r="88" spans="1:9" x14ac:dyDescent="0.25">
      <c r="A88" t="s">
        <v>88</v>
      </c>
      <c r="B88">
        <v>87</v>
      </c>
      <c r="C88" s="5">
        <v>317</v>
      </c>
      <c r="D88" s="3">
        <f t="shared" si="5"/>
        <v>294.01967893712037</v>
      </c>
      <c r="E88">
        <f t="shared" si="6"/>
        <v>22.980321062879625</v>
      </c>
      <c r="F88" s="3">
        <f>$F$4</f>
        <v>3.0120487877038049</v>
      </c>
      <c r="G88" s="6">
        <f t="shared" si="7"/>
        <v>19.968272275175821</v>
      </c>
      <c r="H88">
        <f t="shared" si="8"/>
        <v>10.419578995680189</v>
      </c>
      <c r="I88">
        <f t="shared" si="9"/>
        <v>39.389554798572043</v>
      </c>
    </row>
    <row r="89" spans="1:9" x14ac:dyDescent="0.25">
      <c r="A89" t="s">
        <v>89</v>
      </c>
      <c r="B89">
        <v>88</v>
      </c>
      <c r="C89" s="5">
        <v>313</v>
      </c>
      <c r="D89" s="3">
        <f t="shared" si="5"/>
        <v>296.97462583647189</v>
      </c>
      <c r="E89">
        <f t="shared" si="6"/>
        <v>16.025374163528113</v>
      </c>
      <c r="F89" s="3">
        <f>$F$5</f>
        <v>3.9598353535079047</v>
      </c>
      <c r="G89" s="6">
        <f t="shared" si="7"/>
        <v>12.065538810020207</v>
      </c>
      <c r="H89">
        <f t="shared" si="8"/>
        <v>11.287765579374041</v>
      </c>
      <c r="I89">
        <f t="shared" si="9"/>
        <v>39.293324237216048</v>
      </c>
    </row>
    <row r="90" spans="1:9" x14ac:dyDescent="0.25">
      <c r="A90" t="s">
        <v>90</v>
      </c>
      <c r="B90">
        <v>89</v>
      </c>
      <c r="C90" s="5">
        <v>318</v>
      </c>
      <c r="D90" s="3">
        <f t="shared" si="5"/>
        <v>299.95927044588672</v>
      </c>
      <c r="E90">
        <f t="shared" si="6"/>
        <v>18.040729554113284</v>
      </c>
      <c r="F90" s="3">
        <f>$F$6</f>
        <v>4.9558423913043477</v>
      </c>
      <c r="G90" s="6">
        <f t="shared" si="7"/>
        <v>13.084887162808936</v>
      </c>
      <c r="H90">
        <f t="shared" si="8"/>
        <v>12.461160303985642</v>
      </c>
      <c r="I90">
        <f t="shared" si="9"/>
        <v>39.102939681786978</v>
      </c>
    </row>
    <row r="91" spans="1:9" x14ac:dyDescent="0.25">
      <c r="A91" t="s">
        <v>91</v>
      </c>
      <c r="B91">
        <v>90</v>
      </c>
      <c r="C91" s="5">
        <v>374</v>
      </c>
      <c r="D91" s="3">
        <f t="shared" si="5"/>
        <v>302.97391123231307</v>
      </c>
      <c r="E91">
        <f t="shared" si="6"/>
        <v>71.026088767686929</v>
      </c>
      <c r="F91" s="3">
        <f>$F$7</f>
        <v>5.8405604659090908</v>
      </c>
      <c r="G91" s="6">
        <f t="shared" si="7"/>
        <v>65.185528301777836</v>
      </c>
      <c r="H91">
        <f t="shared" si="8"/>
        <v>14.522813839965252</v>
      </c>
      <c r="I91">
        <f t="shared" si="9"/>
        <v>41.302827478948501</v>
      </c>
    </row>
    <row r="92" spans="1:9" x14ac:dyDescent="0.25">
      <c r="A92" t="s">
        <v>92</v>
      </c>
      <c r="B92">
        <v>91</v>
      </c>
      <c r="C92" s="5">
        <v>413</v>
      </c>
      <c r="D92" s="3">
        <f t="shared" si="5"/>
        <v>306.01884966234172</v>
      </c>
      <c r="E92">
        <f t="shared" si="6"/>
        <v>106.98115033765828</v>
      </c>
      <c r="F92" s="3">
        <f>$F$8</f>
        <v>6.8648743292984191</v>
      </c>
      <c r="G92" s="6">
        <f t="shared" si="7"/>
        <v>100.11627600835986</v>
      </c>
      <c r="H92">
        <f t="shared" si="8"/>
        <v>15.722440683620638</v>
      </c>
      <c r="I92">
        <f t="shared" si="9"/>
        <v>43.698329466648438</v>
      </c>
    </row>
    <row r="93" spans="1:9" x14ac:dyDescent="0.25">
      <c r="A93" t="s">
        <v>93</v>
      </c>
      <c r="B93">
        <v>92</v>
      </c>
      <c r="C93" s="5">
        <v>405</v>
      </c>
      <c r="D93" s="3">
        <f t="shared" si="5"/>
        <v>309.09439023235319</v>
      </c>
      <c r="E93">
        <f t="shared" si="6"/>
        <v>95.905609767646808</v>
      </c>
      <c r="F93" s="3">
        <f>$F$9</f>
        <v>7.9843559001976292</v>
      </c>
      <c r="G93" s="6">
        <f t="shared" si="7"/>
        <v>87.921253867449181</v>
      </c>
      <c r="H93">
        <f t="shared" si="8"/>
        <v>17.643085795233052</v>
      </c>
      <c r="I93">
        <f t="shared" si="9"/>
        <v>46.47341195867547</v>
      </c>
    </row>
    <row r="94" spans="1:9" x14ac:dyDescent="0.25">
      <c r="A94" t="s">
        <v>94</v>
      </c>
      <c r="B94">
        <v>93</v>
      </c>
      <c r="C94" s="5">
        <v>355</v>
      </c>
      <c r="D94" s="3">
        <f t="shared" si="5"/>
        <v>312.20084049896741</v>
      </c>
      <c r="E94">
        <f t="shared" si="6"/>
        <v>42.799159501032591</v>
      </c>
      <c r="F94" s="3">
        <f>$F$10</f>
        <v>9.0363447797060275</v>
      </c>
      <c r="G94" s="6">
        <f t="shared" si="7"/>
        <v>33.762814721326563</v>
      </c>
      <c r="H94">
        <f t="shared" si="8"/>
        <v>18.284457903553086</v>
      </c>
      <c r="I94">
        <f t="shared" si="9"/>
        <v>46.652989967754834</v>
      </c>
    </row>
    <row r="95" spans="1:9" x14ac:dyDescent="0.25">
      <c r="A95" t="s">
        <v>95</v>
      </c>
      <c r="B95">
        <v>94</v>
      </c>
      <c r="C95" s="5">
        <v>306</v>
      </c>
      <c r="D95" s="3">
        <f t="shared" si="5"/>
        <v>315.3385111097997</v>
      </c>
      <c r="E95">
        <f t="shared" si="6"/>
        <v>-9.3385111097996969</v>
      </c>
      <c r="F95" s="3">
        <f>$F$11</f>
        <v>10.008048009202074</v>
      </c>
      <c r="G95" s="6">
        <f t="shared" si="7"/>
        <v>-19.346559119001771</v>
      </c>
      <c r="H95">
        <f t="shared" si="8"/>
        <v>17.979596143339929</v>
      </c>
      <c r="I95">
        <f t="shared" si="9"/>
        <v>46.906436511496203</v>
      </c>
    </row>
    <row r="96" spans="1:9" x14ac:dyDescent="0.25">
      <c r="A96" t="s">
        <v>96</v>
      </c>
      <c r="B96">
        <v>95</v>
      </c>
      <c r="C96" s="5">
        <v>271</v>
      </c>
      <c r="D96" s="3">
        <f t="shared" si="5"/>
        <v>318.50771583452598</v>
      </c>
      <c r="E96">
        <f t="shared" si="6"/>
        <v>-47.507715834525982</v>
      </c>
      <c r="F96" s="3">
        <f>$F$12</f>
        <v>11.030926284646739</v>
      </c>
      <c r="G96" s="6">
        <f t="shared" si="7"/>
        <v>-58.538642119172721</v>
      </c>
      <c r="H96">
        <f t="shared" si="8"/>
        <v>17.81153669260793</v>
      </c>
      <c r="I96">
        <f t="shared" si="9"/>
        <v>47.200323864256184</v>
      </c>
    </row>
    <row r="97" spans="1:9" x14ac:dyDescent="0.25">
      <c r="A97" t="s">
        <v>97</v>
      </c>
      <c r="B97">
        <v>96</v>
      </c>
      <c r="C97" s="5">
        <v>306</v>
      </c>
      <c r="D97" s="3">
        <f t="shared" si="5"/>
        <v>321.70877159625968</v>
      </c>
      <c r="E97">
        <f t="shared" si="6"/>
        <v>-15.70877159625968</v>
      </c>
      <c r="F97" s="3">
        <f>$F$13</f>
        <v>11.874667806077076</v>
      </c>
      <c r="G97" s="6">
        <f t="shared" si="7"/>
        <v>-27.583439402336758</v>
      </c>
      <c r="H97">
        <f t="shared" si="8"/>
        <v>17.113312742910868</v>
      </c>
      <c r="I97">
        <f t="shared" si="9"/>
        <v>47.855107381300876</v>
      </c>
    </row>
    <row r="98" spans="1:9" x14ac:dyDescent="0.25">
      <c r="A98" t="s">
        <v>98</v>
      </c>
      <c r="B98">
        <v>97</v>
      </c>
      <c r="C98" s="5">
        <v>315</v>
      </c>
      <c r="D98" s="3">
        <f t="shared" si="5"/>
        <v>324.94199850324452</v>
      </c>
      <c r="E98">
        <f t="shared" si="6"/>
        <v>-9.9419985032445197</v>
      </c>
      <c r="F98" s="3">
        <f>$F$2</f>
        <v>0.99317564229249011</v>
      </c>
      <c r="G98" s="6">
        <f t="shared" si="7"/>
        <v>-10.93517414553701</v>
      </c>
      <c r="H98">
        <f t="shared" si="8"/>
        <v>16.634621135994124</v>
      </c>
      <c r="I98">
        <f t="shared" si="9"/>
        <v>48.126457863511931</v>
      </c>
    </row>
    <row r="99" spans="1:9" x14ac:dyDescent="0.25">
      <c r="A99" t="s">
        <v>99</v>
      </c>
      <c r="B99">
        <v>98</v>
      </c>
      <c r="C99" s="5">
        <v>301</v>
      </c>
      <c r="D99" s="3">
        <f t="shared" si="5"/>
        <v>328.20771988086557</v>
      </c>
      <c r="E99">
        <f t="shared" si="6"/>
        <v>-27.207719880865568</v>
      </c>
      <c r="F99" s="3">
        <f>$F$3</f>
        <v>1.9911684782608696</v>
      </c>
      <c r="G99" s="6">
        <f t="shared" si="7"/>
        <v>-29.198888359126439</v>
      </c>
      <c r="H99">
        <f t="shared" si="8"/>
        <v>15.54182233347864</v>
      </c>
      <c r="I99">
        <f t="shared" si="9"/>
        <v>49.076472863195036</v>
      </c>
    </row>
    <row r="100" spans="1:9" x14ac:dyDescent="0.25">
      <c r="A100" t="s">
        <v>100</v>
      </c>
      <c r="B100">
        <v>99</v>
      </c>
      <c r="C100" s="5">
        <v>356</v>
      </c>
      <c r="D100" s="3">
        <f t="shared" si="5"/>
        <v>331.50626230398211</v>
      </c>
      <c r="E100">
        <f t="shared" si="6"/>
        <v>24.493737696017888</v>
      </c>
      <c r="F100" s="3">
        <f>$F$4</f>
        <v>3.0120487877038049</v>
      </c>
      <c r="G100" s="6">
        <f t="shared" si="7"/>
        <v>21.481688908314084</v>
      </c>
      <c r="H100">
        <f t="shared" si="8"/>
        <v>15.667940386240161</v>
      </c>
      <c r="I100">
        <f t="shared" si="9"/>
        <v>49.090824695653133</v>
      </c>
    </row>
    <row r="101" spans="1:9" x14ac:dyDescent="0.25">
      <c r="A101" t="s">
        <v>101</v>
      </c>
      <c r="B101">
        <v>100</v>
      </c>
      <c r="C101" s="5">
        <v>348</v>
      </c>
      <c r="D101" s="3">
        <f t="shared" si="5"/>
        <v>334.83795562958517</v>
      </c>
      <c r="E101">
        <f t="shared" si="6"/>
        <v>13.162044370414833</v>
      </c>
      <c r="F101" s="3">
        <f>$F$5</f>
        <v>3.9598353535079047</v>
      </c>
      <c r="G101" s="6">
        <f t="shared" si="7"/>
        <v>9.2022090169069273</v>
      </c>
      <c r="H101">
        <f t="shared" si="8"/>
        <v>15.429329570147388</v>
      </c>
      <c r="I101">
        <f t="shared" si="9"/>
        <v>49.11687816354538</v>
      </c>
    </row>
    <row r="102" spans="1:9" x14ac:dyDescent="0.25">
      <c r="A102" t="s">
        <v>102</v>
      </c>
      <c r="B102">
        <v>101</v>
      </c>
      <c r="C102" s="5">
        <v>355</v>
      </c>
      <c r="D102" s="3">
        <f t="shared" si="5"/>
        <v>338.20313302978377</v>
      </c>
      <c r="E102">
        <f t="shared" si="6"/>
        <v>16.796866970216229</v>
      </c>
      <c r="F102" s="3">
        <f>$F$6</f>
        <v>4.9558423913043477</v>
      </c>
      <c r="G102" s="6">
        <f t="shared" si="7"/>
        <v>11.841024578911881</v>
      </c>
      <c r="H102">
        <f t="shared" si="8"/>
        <v>15.325674354822636</v>
      </c>
      <c r="I102">
        <f t="shared" si="9"/>
        <v>49.123587664660093</v>
      </c>
    </row>
    <row r="103" spans="1:9" x14ac:dyDescent="0.25">
      <c r="A103" t="s">
        <v>103</v>
      </c>
      <c r="B103">
        <v>102</v>
      </c>
      <c r="C103" s="5">
        <v>422</v>
      </c>
      <c r="D103" s="3">
        <f t="shared" si="5"/>
        <v>341.60213102512222</v>
      </c>
      <c r="E103">
        <f t="shared" si="6"/>
        <v>80.397868974877781</v>
      </c>
      <c r="F103" s="3">
        <f>$F$7</f>
        <v>5.8405604659090908</v>
      </c>
      <c r="G103" s="6">
        <f t="shared" si="7"/>
        <v>74.557308508968688</v>
      </c>
      <c r="H103">
        <f t="shared" si="8"/>
        <v>16.106656038755208</v>
      </c>
      <c r="I103">
        <f t="shared" si="9"/>
        <v>50.054023338238558</v>
      </c>
    </row>
    <row r="104" spans="1:9" x14ac:dyDescent="0.25">
      <c r="A104" t="s">
        <v>104</v>
      </c>
      <c r="B104">
        <v>103</v>
      </c>
      <c r="C104" s="5">
        <v>465</v>
      </c>
      <c r="D104" s="3">
        <f t="shared" si="5"/>
        <v>345.03528951823256</v>
      </c>
      <c r="E104">
        <f t="shared" si="6"/>
        <v>119.96471048176744</v>
      </c>
      <c r="F104" s="3">
        <f>$F$8</f>
        <v>6.8648743292984191</v>
      </c>
      <c r="G104" s="6">
        <f t="shared" si="7"/>
        <v>113.09983615246902</v>
      </c>
      <c r="H104">
        <f t="shared" si="8"/>
        <v>17.188619384097638</v>
      </c>
      <c r="I104">
        <f t="shared" si="9"/>
        <v>52.132236389571844</v>
      </c>
    </row>
    <row r="105" spans="1:9" x14ac:dyDescent="0.25">
      <c r="A105" t="s">
        <v>105</v>
      </c>
      <c r="B105">
        <v>104</v>
      </c>
      <c r="C105" s="5">
        <v>467</v>
      </c>
      <c r="D105" s="3">
        <f t="shared" si="5"/>
        <v>348.50295182782514</v>
      </c>
      <c r="E105">
        <f t="shared" si="6"/>
        <v>118.49704817217486</v>
      </c>
      <c r="F105" s="3">
        <f>$F$9</f>
        <v>7.9843559001976292</v>
      </c>
      <c r="G105" s="6">
        <f t="shared" si="7"/>
        <v>110.51269227197723</v>
      </c>
      <c r="H105">
        <f t="shared" si="8"/>
        <v>19.071239251141645</v>
      </c>
      <c r="I105">
        <f t="shared" si="9"/>
        <v>55.234390381867229</v>
      </c>
    </row>
    <row r="106" spans="1:9" x14ac:dyDescent="0.25">
      <c r="A106" t="s">
        <v>106</v>
      </c>
      <c r="B106">
        <v>105</v>
      </c>
      <c r="C106" s="5">
        <v>404</v>
      </c>
      <c r="D106" s="3">
        <f t="shared" si="5"/>
        <v>352.00546472302057</v>
      </c>
      <c r="E106">
        <f t="shared" si="6"/>
        <v>51.994535276979434</v>
      </c>
      <c r="F106" s="3">
        <f>$F$10</f>
        <v>9.0363447797060275</v>
      </c>
      <c r="G106" s="6">
        <f t="shared" si="7"/>
        <v>42.958190497273407</v>
      </c>
      <c r="H106">
        <f t="shared" si="8"/>
        <v>19.837520565803882</v>
      </c>
      <c r="I106">
        <f t="shared" si="9"/>
        <v>55.519787213718274</v>
      </c>
    </row>
    <row r="107" spans="1:9" x14ac:dyDescent="0.25">
      <c r="A107" t="s">
        <v>107</v>
      </c>
      <c r="B107">
        <v>106</v>
      </c>
      <c r="C107" s="5">
        <v>347</v>
      </c>
      <c r="D107" s="3">
        <f t="shared" si="5"/>
        <v>355.54317845802717</v>
      </c>
      <c r="E107">
        <f t="shared" si="6"/>
        <v>-8.543178458027171</v>
      </c>
      <c r="F107" s="3">
        <f>$F$11</f>
        <v>10.008048009202074</v>
      </c>
      <c r="G107" s="6">
        <f t="shared" si="7"/>
        <v>-18.551226467229245</v>
      </c>
      <c r="H107">
        <f t="shared" si="8"/>
        <v>19.903798286784923</v>
      </c>
      <c r="I107">
        <f t="shared" si="9"/>
        <v>55.46920978836944</v>
      </c>
    </row>
    <row r="108" spans="1:9" x14ac:dyDescent="0.25">
      <c r="A108" t="s">
        <v>108</v>
      </c>
      <c r="B108">
        <v>107</v>
      </c>
      <c r="C108" s="5">
        <v>305</v>
      </c>
      <c r="D108" s="3">
        <f t="shared" si="5"/>
        <v>359.11644680716648</v>
      </c>
      <c r="E108">
        <f t="shared" si="6"/>
        <v>-54.116446807166483</v>
      </c>
      <c r="F108" s="3">
        <f>$F$12</f>
        <v>11.030926284646739</v>
      </c>
      <c r="G108" s="6">
        <f t="shared" si="7"/>
        <v>-65.147373091813222</v>
      </c>
      <c r="H108">
        <f t="shared" si="8"/>
        <v>19.353070705731543</v>
      </c>
      <c r="I108">
        <f t="shared" si="9"/>
        <v>56.344727320966378</v>
      </c>
    </row>
    <row r="109" spans="1:9" x14ac:dyDescent="0.25">
      <c r="A109" t="s">
        <v>109</v>
      </c>
      <c r="B109">
        <v>108</v>
      </c>
      <c r="C109" s="5">
        <v>336</v>
      </c>
      <c r="D109" s="3">
        <f t="shared" si="5"/>
        <v>362.7256271002513</v>
      </c>
      <c r="E109">
        <f t="shared" si="6"/>
        <v>-26.725627100251302</v>
      </c>
      <c r="F109" s="3">
        <f>$F$13</f>
        <v>11.874667806077076</v>
      </c>
      <c r="G109" s="6">
        <f t="shared" si="7"/>
        <v>-38.600294906328379</v>
      </c>
      <c r="H109">
        <f t="shared" si="8"/>
        <v>18.434999413732246</v>
      </c>
      <c r="I109">
        <f t="shared" si="9"/>
        <v>57.261325685197285</v>
      </c>
    </row>
    <row r="110" spans="1:9" x14ac:dyDescent="0.25">
      <c r="A110" t="s">
        <v>110</v>
      </c>
      <c r="B110">
        <v>109</v>
      </c>
      <c r="C110" s="5">
        <v>340</v>
      </c>
      <c r="D110" s="3">
        <f t="shared" si="5"/>
        <v>366.37108025831844</v>
      </c>
      <c r="E110">
        <f t="shared" si="6"/>
        <v>-26.371080258318443</v>
      </c>
      <c r="F110" s="3">
        <f>$F$2</f>
        <v>0.99317564229249011</v>
      </c>
      <c r="G110" s="6">
        <f t="shared" si="7"/>
        <v>-27.364255900610932</v>
      </c>
      <c r="H110">
        <f t="shared" si="8"/>
        <v>17.065909267476087</v>
      </c>
      <c r="I110">
        <f t="shared" si="9"/>
        <v>58.215840869827971</v>
      </c>
    </row>
    <row r="111" spans="1:9" x14ac:dyDescent="0.25">
      <c r="A111" t="s">
        <v>111</v>
      </c>
      <c r="B111">
        <v>110</v>
      </c>
      <c r="C111" s="5">
        <v>318</v>
      </c>
      <c r="D111" s="3">
        <f t="shared" si="5"/>
        <v>370.05317082972169</v>
      </c>
      <c r="E111">
        <f t="shared" si="6"/>
        <v>-52.053170829721694</v>
      </c>
      <c r="F111" s="3">
        <f>$F$3</f>
        <v>1.9911684782608696</v>
      </c>
      <c r="G111" s="6">
        <f t="shared" si="7"/>
        <v>-54.044339307982561</v>
      </c>
      <c r="H111">
        <f t="shared" si="8"/>
        <v>14.995455021738072</v>
      </c>
      <c r="I111">
        <f t="shared" si="9"/>
        <v>60.411257224296413</v>
      </c>
    </row>
    <row r="112" spans="1:9" x14ac:dyDescent="0.25">
      <c r="A112" t="s">
        <v>112</v>
      </c>
      <c r="B112">
        <v>111</v>
      </c>
      <c r="C112" s="5">
        <v>362</v>
      </c>
      <c r="D112" s="3">
        <f t="shared" si="5"/>
        <v>373.77226702658658</v>
      </c>
      <c r="E112">
        <f t="shared" si="6"/>
        <v>-11.772267026586576</v>
      </c>
      <c r="F112" s="3">
        <f>$F$4</f>
        <v>3.0120487877038049</v>
      </c>
      <c r="G112" s="6">
        <f t="shared" si="7"/>
        <v>-14.78431581429038</v>
      </c>
      <c r="H112">
        <f t="shared" si="8"/>
        <v>11.973287961521033</v>
      </c>
      <c r="I112">
        <f t="shared" si="9"/>
        <v>60.961896884826075</v>
      </c>
    </row>
    <row r="113" spans="1:9" x14ac:dyDescent="0.25">
      <c r="A113" t="s">
        <v>113</v>
      </c>
      <c r="B113">
        <v>112</v>
      </c>
      <c r="C113" s="5">
        <v>348</v>
      </c>
      <c r="D113" s="3">
        <f t="shared" si="5"/>
        <v>377.52874076163204</v>
      </c>
      <c r="E113">
        <f t="shared" si="6"/>
        <v>-29.528740761632037</v>
      </c>
      <c r="F113" s="3">
        <f>$F$5</f>
        <v>3.9598353535079047</v>
      </c>
      <c r="G113" s="6">
        <f t="shared" si="7"/>
        <v>-33.488576115139942</v>
      </c>
      <c r="H113">
        <f t="shared" si="8"/>
        <v>8.4157225338504613</v>
      </c>
      <c r="I113">
        <f t="shared" si="9"/>
        <v>62.367757211340212</v>
      </c>
    </row>
    <row r="114" spans="1:9" x14ac:dyDescent="0.25">
      <c r="A114" t="s">
        <v>114</v>
      </c>
      <c r="B114">
        <v>113</v>
      </c>
      <c r="C114" s="5">
        <v>363</v>
      </c>
      <c r="D114" s="3">
        <f t="shared" si="5"/>
        <v>381.32296768536202</v>
      </c>
      <c r="E114">
        <f t="shared" si="6"/>
        <v>-18.322967685362016</v>
      </c>
      <c r="F114" s="3">
        <f>$F$6</f>
        <v>4.9558423913043477</v>
      </c>
      <c r="G114" s="6">
        <f t="shared" si="7"/>
        <v>-23.278810076666364</v>
      </c>
      <c r="H114">
        <f t="shared" si="8"/>
        <v>5.4890696458856096</v>
      </c>
      <c r="I114">
        <f t="shared" si="9"/>
        <v>63.013083542647252</v>
      </c>
    </row>
    <row r="115" spans="1:9" x14ac:dyDescent="0.25">
      <c r="A115" t="s">
        <v>115</v>
      </c>
      <c r="B115">
        <v>114</v>
      </c>
      <c r="C115" s="5">
        <v>435</v>
      </c>
      <c r="D115" s="3">
        <f t="shared" si="5"/>
        <v>385.15532722363076</v>
      </c>
      <c r="E115">
        <f t="shared" si="6"/>
        <v>49.844672776369237</v>
      </c>
      <c r="F115" s="3">
        <f>$F$7</f>
        <v>5.8405604659090908</v>
      </c>
      <c r="G115" s="6">
        <f t="shared" si="7"/>
        <v>44.004112310460144</v>
      </c>
      <c r="H115">
        <f t="shared" si="8"/>
        <v>2.9429699626765675</v>
      </c>
      <c r="I115">
        <f t="shared" si="9"/>
        <v>60.537239539524244</v>
      </c>
    </row>
    <row r="116" spans="1:9" x14ac:dyDescent="0.25">
      <c r="A116" t="s">
        <v>116</v>
      </c>
      <c r="B116">
        <v>115</v>
      </c>
      <c r="C116" s="5">
        <v>491</v>
      </c>
      <c r="D116" s="3">
        <f t="shared" si="5"/>
        <v>389.02620261558565</v>
      </c>
      <c r="E116">
        <f t="shared" si="6"/>
        <v>101.97379738441435</v>
      </c>
      <c r="F116" s="3">
        <f>$F$8</f>
        <v>6.8648743292984191</v>
      </c>
      <c r="G116" s="6">
        <f t="shared" si="7"/>
        <v>95.108923055115937</v>
      </c>
      <c r="H116">
        <f t="shared" si="8"/>
        <v>1.4437272045638092</v>
      </c>
      <c r="I116">
        <f t="shared" si="9"/>
        <v>57.718270367388058</v>
      </c>
    </row>
    <row r="117" spans="1:9" x14ac:dyDescent="0.25">
      <c r="A117" t="s">
        <v>117</v>
      </c>
      <c r="B117">
        <v>116</v>
      </c>
      <c r="C117" s="5">
        <v>505</v>
      </c>
      <c r="D117" s="3">
        <f t="shared" si="5"/>
        <v>392.93598095199161</v>
      </c>
      <c r="E117">
        <f t="shared" si="6"/>
        <v>112.06401904800839</v>
      </c>
      <c r="F117" s="3">
        <f>$F$9</f>
        <v>7.9843559001976292</v>
      </c>
      <c r="G117" s="6">
        <f t="shared" si="7"/>
        <v>104.07966314781076</v>
      </c>
      <c r="H117">
        <f t="shared" si="8"/>
        <v>0.9076414442166012</v>
      </c>
      <c r="I117">
        <f t="shared" si="9"/>
        <v>56.632815436564897</v>
      </c>
    </row>
    <row r="118" spans="1:9" x14ac:dyDescent="0.25">
      <c r="A118" t="s">
        <v>118</v>
      </c>
      <c r="B118">
        <v>117</v>
      </c>
      <c r="C118" s="5">
        <v>404</v>
      </c>
      <c r="D118" s="3">
        <f t="shared" si="5"/>
        <v>396.88505321394058</v>
      </c>
      <c r="E118">
        <f t="shared" si="6"/>
        <v>7.11494678605942</v>
      </c>
      <c r="F118" s="3">
        <f>$F$10</f>
        <v>9.0363447797060275</v>
      </c>
      <c r="G118" s="6">
        <f t="shared" si="7"/>
        <v>-1.9213979936466075</v>
      </c>
      <c r="H118">
        <f t="shared" si="8"/>
        <v>-2.8323242633600691</v>
      </c>
      <c r="I118">
        <f t="shared" si="9"/>
        <v>55.063550304537387</v>
      </c>
    </row>
    <row r="119" spans="1:9" x14ac:dyDescent="0.25">
      <c r="A119" t="s">
        <v>119</v>
      </c>
      <c r="B119">
        <v>118</v>
      </c>
      <c r="C119" s="5">
        <v>359</v>
      </c>
      <c r="D119" s="3">
        <f t="shared" si="5"/>
        <v>400.87381431194967</v>
      </c>
      <c r="E119">
        <f t="shared" si="6"/>
        <v>-41.873814311949673</v>
      </c>
      <c r="F119" s="3">
        <f>$F$11</f>
        <v>10.008048009202074</v>
      </c>
      <c r="G119" s="6">
        <f t="shared" si="7"/>
        <v>-51.881862321151743</v>
      </c>
      <c r="H119">
        <f t="shared" si="8"/>
        <v>-5.609877251186945</v>
      </c>
      <c r="I119">
        <f t="shared" si="9"/>
        <v>56.743550681616703</v>
      </c>
    </row>
    <row r="120" spans="1:9" x14ac:dyDescent="0.25">
      <c r="A120" t="s">
        <v>120</v>
      </c>
      <c r="B120">
        <v>119</v>
      </c>
      <c r="C120" s="5">
        <v>310</v>
      </c>
      <c r="D120" s="3">
        <f t="shared" si="5"/>
        <v>404.90266312545248</v>
      </c>
      <c r="E120">
        <f t="shared" si="6"/>
        <v>-94.902663125452477</v>
      </c>
      <c r="F120" s="3">
        <f>$F$12</f>
        <v>11.030926284646739</v>
      </c>
      <c r="G120" s="6">
        <f t="shared" si="7"/>
        <v>-105.93358941009922</v>
      </c>
      <c r="H120">
        <f t="shared" si="8"/>
        <v>-9.0087286110441074</v>
      </c>
      <c r="I120">
        <f t="shared" si="9"/>
        <v>61.643877161928387</v>
      </c>
    </row>
    <row r="121" spans="1:9" x14ac:dyDescent="0.25">
      <c r="A121" t="s">
        <v>121</v>
      </c>
      <c r="B121">
        <v>120</v>
      </c>
      <c r="C121" s="5">
        <v>337</v>
      </c>
      <c r="D121" s="3">
        <f t="shared" si="5"/>
        <v>408.9720025426879</v>
      </c>
      <c r="E121">
        <f t="shared" si="6"/>
        <v>-71.972002542687903</v>
      </c>
      <c r="F121" s="3">
        <f>$F$13</f>
        <v>11.874667806077076</v>
      </c>
      <c r="G121" s="6">
        <f t="shared" si="7"/>
        <v>-83.846670348764974</v>
      </c>
      <c r="H121">
        <f t="shared" si="8"/>
        <v>-12.779259897913823</v>
      </c>
      <c r="I121">
        <f t="shared" si="9"/>
        <v>64.915397641581578</v>
      </c>
    </row>
    <row r="122" spans="1:9" x14ac:dyDescent="0.25">
      <c r="A122" t="s">
        <v>122</v>
      </c>
      <c r="B122">
        <v>121</v>
      </c>
      <c r="C122" s="5">
        <v>360</v>
      </c>
      <c r="D122" s="3">
        <f t="shared" si="5"/>
        <v>413.08223950098875</v>
      </c>
      <c r="E122">
        <f t="shared" si="6"/>
        <v>-53.082239500988749</v>
      </c>
      <c r="F122" s="3">
        <f>$F$2</f>
        <v>0.99317564229249011</v>
      </c>
      <c r="G122" s="6">
        <f t="shared" si="7"/>
        <v>-54.075415143281241</v>
      </c>
      <c r="H122">
        <f t="shared" si="8"/>
        <v>-15.005189834803017</v>
      </c>
      <c r="I122">
        <f t="shared" si="9"/>
        <v>65.9112975012318</v>
      </c>
    </row>
    <row r="123" spans="1:9" x14ac:dyDescent="0.25">
      <c r="A123" t="s">
        <v>123</v>
      </c>
      <c r="B123">
        <v>122</v>
      </c>
      <c r="C123" s="5">
        <v>342</v>
      </c>
      <c r="D123" s="3">
        <f t="shared" si="5"/>
        <v>417.23378502747602</v>
      </c>
      <c r="E123">
        <f t="shared" si="6"/>
        <v>-75.233785027476017</v>
      </c>
      <c r="F123" s="3">
        <f>$F$3</f>
        <v>1.9911684782608696</v>
      </c>
      <c r="G123" s="6">
        <f t="shared" si="7"/>
        <v>-77.224953505736892</v>
      </c>
      <c r="H123">
        <f t="shared" si="8"/>
        <v>-16.936907684615878</v>
      </c>
      <c r="I123">
        <f t="shared" si="9"/>
        <v>67.48047253884026</v>
      </c>
    </row>
    <row r="124" spans="1:9" x14ac:dyDescent="0.25">
      <c r="A124" t="s">
        <v>124</v>
      </c>
      <c r="B124">
        <v>123</v>
      </c>
      <c r="C124" s="5">
        <v>406</v>
      </c>
      <c r="D124" s="3">
        <f t="shared" si="5"/>
        <v>421.427054280162</v>
      </c>
      <c r="E124">
        <f t="shared" si="6"/>
        <v>-15.427054280161997</v>
      </c>
      <c r="F124" s="3">
        <f>$F$4</f>
        <v>3.0120487877038049</v>
      </c>
      <c r="G124" s="6">
        <f t="shared" si="7"/>
        <v>-18.439103067865801</v>
      </c>
      <c r="H124">
        <f t="shared" si="8"/>
        <v>-17.241473289080499</v>
      </c>
      <c r="I124">
        <f t="shared" si="9"/>
        <v>67.478121525988712</v>
      </c>
    </row>
    <row r="125" spans="1:9" x14ac:dyDescent="0.25">
      <c r="A125" t="s">
        <v>125</v>
      </c>
      <c r="B125">
        <v>124</v>
      </c>
      <c r="C125" s="5">
        <v>396</v>
      </c>
      <c r="D125" s="3">
        <f t="shared" si="5"/>
        <v>425.66246658946642</v>
      </c>
      <c r="E125">
        <f t="shared" si="6"/>
        <v>-29.662466589466419</v>
      </c>
      <c r="F125" s="3">
        <f>$F$5</f>
        <v>3.9598353535079047</v>
      </c>
      <c r="G125" s="6">
        <f t="shared" si="7"/>
        <v>-33.622301942974325</v>
      </c>
      <c r="H125">
        <f t="shared" si="8"/>
        <v>-17.252617108066698</v>
      </c>
      <c r="I125">
        <f t="shared" si="9"/>
        <v>67.481059590732812</v>
      </c>
    </row>
    <row r="126" spans="1:9" x14ac:dyDescent="0.25">
      <c r="A126" t="s">
        <v>126</v>
      </c>
      <c r="B126">
        <v>125</v>
      </c>
      <c r="C126" s="5">
        <v>420</v>
      </c>
      <c r="D126" s="3">
        <f t="shared" si="5"/>
        <v>429.94044550014968</v>
      </c>
      <c r="E126">
        <f t="shared" si="6"/>
        <v>-9.9404455001496785</v>
      </c>
      <c r="F126" s="3">
        <f>$F$6</f>
        <v>4.9558423913043477</v>
      </c>
      <c r="G126" s="6">
        <f t="shared" si="7"/>
        <v>-14.896287891454026</v>
      </c>
      <c r="H126">
        <f t="shared" si="8"/>
        <v>-16.554073592632331</v>
      </c>
      <c r="I126">
        <f t="shared" si="9"/>
        <v>67.456389391783517</v>
      </c>
    </row>
    <row r="127" spans="1:9" x14ac:dyDescent="0.25">
      <c r="A127" t="s">
        <v>127</v>
      </c>
      <c r="B127">
        <v>126</v>
      </c>
      <c r="C127" s="5">
        <v>472</v>
      </c>
      <c r="D127" s="3">
        <f t="shared" si="5"/>
        <v>434.26141881366783</v>
      </c>
      <c r="E127">
        <f t="shared" si="6"/>
        <v>37.738581186332169</v>
      </c>
      <c r="F127" s="3">
        <f>$F$7</f>
        <v>5.8405604659090908</v>
      </c>
      <c r="G127" s="6">
        <f t="shared" si="7"/>
        <v>31.898020720423077</v>
      </c>
      <c r="H127">
        <f t="shared" si="8"/>
        <v>-17.562914558468751</v>
      </c>
      <c r="I127">
        <f t="shared" si="9"/>
        <v>66.552855010032644</v>
      </c>
    </row>
    <row r="128" spans="1:9" x14ac:dyDescent="0.25">
      <c r="A128" t="s">
        <v>128</v>
      </c>
      <c r="B128">
        <v>127</v>
      </c>
      <c r="C128" s="5">
        <v>548</v>
      </c>
      <c r="D128" s="3">
        <f t="shared" si="5"/>
        <v>438.62581863095306</v>
      </c>
      <c r="E128">
        <f t="shared" si="6"/>
        <v>109.37418136904694</v>
      </c>
      <c r="F128" s="3">
        <f>$F$8</f>
        <v>6.8648743292984191</v>
      </c>
      <c r="G128" s="6">
        <f t="shared" si="7"/>
        <v>102.50930703974852</v>
      </c>
      <c r="H128">
        <f t="shared" si="8"/>
        <v>-16.946215893082709</v>
      </c>
      <c r="I128">
        <f t="shared" si="9"/>
        <v>67.715943611553087</v>
      </c>
    </row>
    <row r="129" spans="1:9" x14ac:dyDescent="0.25">
      <c r="A129" t="s">
        <v>129</v>
      </c>
      <c r="B129">
        <v>128</v>
      </c>
      <c r="C129" s="5">
        <v>559</v>
      </c>
      <c r="D129" s="3">
        <f t="shared" si="5"/>
        <v>443.03408139562413</v>
      </c>
      <c r="E129">
        <f t="shared" si="6"/>
        <v>115.96591860437587</v>
      </c>
      <c r="F129" s="3">
        <f>$F$9</f>
        <v>7.9843559001976292</v>
      </c>
      <c r="G129" s="6">
        <f t="shared" si="7"/>
        <v>107.98156270417824</v>
      </c>
      <c r="H129">
        <f t="shared" si="8"/>
        <v>-16.621057596718753</v>
      </c>
      <c r="I129">
        <f t="shared" si="9"/>
        <v>68.356257240914189</v>
      </c>
    </row>
    <row r="130" spans="1:9" x14ac:dyDescent="0.25">
      <c r="A130" t="s">
        <v>130</v>
      </c>
      <c r="B130">
        <v>129</v>
      </c>
      <c r="C130" s="5">
        <v>463</v>
      </c>
      <c r="D130" s="3">
        <f t="shared" si="5"/>
        <v>447.48664793763106</v>
      </c>
      <c r="E130">
        <f t="shared" si="6"/>
        <v>15.513352062368938</v>
      </c>
      <c r="F130" s="3">
        <f>$F$10</f>
        <v>9.0363447797060275</v>
      </c>
      <c r="G130" s="6">
        <f t="shared" si="7"/>
        <v>6.4770072826629104</v>
      </c>
      <c r="H130">
        <f t="shared" si="8"/>
        <v>-15.921190490359626</v>
      </c>
      <c r="I130">
        <f t="shared" si="9"/>
        <v>68.563122731056794</v>
      </c>
    </row>
    <row r="131" spans="1:9" x14ac:dyDescent="0.25">
      <c r="A131" t="s">
        <v>131</v>
      </c>
      <c r="B131">
        <v>130</v>
      </c>
      <c r="C131" s="5">
        <v>407</v>
      </c>
      <c r="D131" s="3">
        <f t="shared" ref="D131:D145" si="10">123.18*EXP(B131*0.01)</f>
        <v>451.98396351733857</v>
      </c>
      <c r="E131">
        <f t="shared" ref="E131:E145" si="11">C131-D131</f>
        <v>-44.983963517338566</v>
      </c>
      <c r="F131" s="3">
        <f>$F$11</f>
        <v>10.008048009202074</v>
      </c>
      <c r="G131" s="6">
        <f t="shared" ref="G131:G145" si="12">E131-F131</f>
        <v>-54.992011526540637</v>
      </c>
      <c r="H131">
        <f t="shared" si="8"/>
        <v>-16.180369590808699</v>
      </c>
      <c r="I131">
        <f t="shared" si="9"/>
        <v>68.717122940368952</v>
      </c>
    </row>
    <row r="132" spans="1:9" x14ac:dyDescent="0.25">
      <c r="A132" t="s">
        <v>132</v>
      </c>
      <c r="B132">
        <v>131</v>
      </c>
      <c r="C132" s="5">
        <v>362</v>
      </c>
      <c r="D132" s="3">
        <f t="shared" si="10"/>
        <v>456.52647787005236</v>
      </c>
      <c r="E132">
        <f t="shared" si="11"/>
        <v>-94.526477870052361</v>
      </c>
      <c r="F132" s="3">
        <f>$F$12</f>
        <v>11.030926284646739</v>
      </c>
      <c r="G132" s="6">
        <f t="shared" si="12"/>
        <v>-105.5574041546991</v>
      </c>
      <c r="H132">
        <f t="shared" si="8"/>
        <v>-16.149020819525358</v>
      </c>
      <c r="I132">
        <f t="shared" si="9"/>
        <v>68.672526519164606</v>
      </c>
    </row>
    <row r="133" spans="1:9" x14ac:dyDescent="0.25">
      <c r="A133" t="s">
        <v>133</v>
      </c>
      <c r="B133">
        <v>132</v>
      </c>
      <c r="C133" s="5">
        <v>405</v>
      </c>
      <c r="D133" s="3">
        <f t="shared" si="10"/>
        <v>461.11464525099308</v>
      </c>
      <c r="E133">
        <f t="shared" si="11"/>
        <v>-56.114645250993078</v>
      </c>
      <c r="F133" s="3">
        <f>$F$13</f>
        <v>11.874667806077076</v>
      </c>
      <c r="G133" s="6">
        <f t="shared" si="12"/>
        <v>-67.989313057070149</v>
      </c>
      <c r="H133">
        <f t="shared" si="8"/>
        <v>-14.827574378550784</v>
      </c>
      <c r="I133">
        <f t="shared" si="9"/>
        <v>67.392044568879967</v>
      </c>
    </row>
    <row r="134" spans="1:9" x14ac:dyDescent="0.25">
      <c r="A134" t="s">
        <v>134</v>
      </c>
      <c r="B134">
        <v>133</v>
      </c>
      <c r="C134" s="5">
        <v>417</v>
      </c>
      <c r="D134" s="3">
        <f t="shared" si="10"/>
        <v>465.74892448072245</v>
      </c>
      <c r="E134">
        <f t="shared" si="11"/>
        <v>-48.748924480722451</v>
      </c>
      <c r="F134" s="3">
        <f>$F$2</f>
        <v>0.99317564229249011</v>
      </c>
      <c r="G134" s="6">
        <f t="shared" si="12"/>
        <v>-49.742100123014943</v>
      </c>
      <c r="H134">
        <f t="shared" si="8"/>
        <v>-14.466464793528594</v>
      </c>
      <c r="I134">
        <f t="shared" si="9"/>
        <v>67.173879315069954</v>
      </c>
    </row>
    <row r="135" spans="1:9" x14ac:dyDescent="0.25">
      <c r="A135" t="s">
        <v>135</v>
      </c>
      <c r="B135">
        <v>134</v>
      </c>
      <c r="C135" s="5">
        <v>391</v>
      </c>
      <c r="D135" s="3">
        <f t="shared" si="10"/>
        <v>470.42977899102533</v>
      </c>
      <c r="E135">
        <f t="shared" si="11"/>
        <v>-79.42977899102533</v>
      </c>
      <c r="F135" s="3">
        <f>$F$3</f>
        <v>1.9911684782608696</v>
      </c>
      <c r="G135" s="6">
        <f t="shared" si="12"/>
        <v>-81.420947469286205</v>
      </c>
      <c r="H135">
        <f t="shared" si="8"/>
        <v>-14.816130957157705</v>
      </c>
      <c r="I135">
        <f t="shared" si="9"/>
        <v>67.540182203174112</v>
      </c>
    </row>
    <row r="136" spans="1:9" x14ac:dyDescent="0.25">
      <c r="A136" t="s">
        <v>136</v>
      </c>
      <c r="B136">
        <v>135</v>
      </c>
      <c r="C136" s="5">
        <v>419</v>
      </c>
      <c r="D136" s="3">
        <f t="shared" si="10"/>
        <v>475.15767687125333</v>
      </c>
      <c r="E136">
        <f t="shared" si="11"/>
        <v>-56.157676871253329</v>
      </c>
      <c r="F136" s="3">
        <f>$F$4</f>
        <v>3.0120487877038049</v>
      </c>
      <c r="G136" s="6">
        <f t="shared" si="12"/>
        <v>-59.169725658957134</v>
      </c>
      <c r="H136">
        <f t="shared" si="8"/>
        <v>-18.210349506415316</v>
      </c>
      <c r="I136">
        <f t="shared" si="9"/>
        <v>68.751400074175379</v>
      </c>
    </row>
    <row r="137" spans="1:9" x14ac:dyDescent="0.25">
      <c r="A137" t="s">
        <v>137</v>
      </c>
      <c r="B137">
        <v>136</v>
      </c>
      <c r="C137" s="5">
        <v>461</v>
      </c>
      <c r="D137" s="3">
        <f t="shared" si="10"/>
        <v>479.93309091513458</v>
      </c>
      <c r="E137">
        <f t="shared" si="11"/>
        <v>-18.933090915134585</v>
      </c>
      <c r="F137" s="3">
        <f>$F$5</f>
        <v>3.9598353535079047</v>
      </c>
      <c r="G137" s="6">
        <f t="shared" si="12"/>
        <v>-22.892926268642491</v>
      </c>
      <c r="H137">
        <f t="shared" si="8"/>
        <v>-17.316234866887665</v>
      </c>
      <c r="I137">
        <f t="shared" si="9"/>
        <v>68.602352258317126</v>
      </c>
    </row>
    <row r="138" spans="1:9" x14ac:dyDescent="0.25">
      <c r="A138" t="s">
        <v>138</v>
      </c>
      <c r="B138">
        <v>137</v>
      </c>
      <c r="C138" s="5">
        <v>472</v>
      </c>
      <c r="D138" s="3">
        <f t="shared" si="10"/>
        <v>484.75649866805293</v>
      </c>
      <c r="E138">
        <f t="shared" si="11"/>
        <v>-12.756498668052927</v>
      </c>
      <c r="F138" s="3">
        <f>$F$6</f>
        <v>4.9558423913043477</v>
      </c>
      <c r="G138" s="6">
        <f t="shared" si="12"/>
        <v>-17.712341059357275</v>
      </c>
      <c r="H138">
        <f t="shared" si="8"/>
        <v>-17.550905964212934</v>
      </c>
      <c r="I138">
        <f t="shared" si="9"/>
        <v>68.598138060857593</v>
      </c>
    </row>
    <row r="139" spans="1:9" x14ac:dyDescent="0.25">
      <c r="A139" t="s">
        <v>139</v>
      </c>
      <c r="B139">
        <v>138</v>
      </c>
      <c r="C139" s="5">
        <v>535</v>
      </c>
      <c r="D139" s="3">
        <f t="shared" si="10"/>
        <v>489.62838247480317</v>
      </c>
      <c r="E139">
        <f t="shared" si="11"/>
        <v>45.371617525196825</v>
      </c>
      <c r="F139" s="3">
        <f>$F$7</f>
        <v>5.8405604659090908</v>
      </c>
      <c r="G139" s="6">
        <f t="shared" si="12"/>
        <v>39.531057059287733</v>
      </c>
      <c r="H139">
        <f t="shared" si="8"/>
        <v>-16.914819602640875</v>
      </c>
      <c r="I139">
        <f t="shared" si="9"/>
        <v>69.131658897828316</v>
      </c>
    </row>
    <row r="140" spans="1:9" x14ac:dyDescent="0.25">
      <c r="A140" t="s">
        <v>140</v>
      </c>
      <c r="B140">
        <v>139</v>
      </c>
      <c r="C140" s="5">
        <v>622</v>
      </c>
      <c r="D140" s="3">
        <f t="shared" si="10"/>
        <v>494.54922952782584</v>
      </c>
      <c r="E140">
        <f t="shared" si="11"/>
        <v>127.45077047217416</v>
      </c>
      <c r="F140" s="3">
        <f>$F$8</f>
        <v>6.8648743292984191</v>
      </c>
      <c r="G140" s="6">
        <f t="shared" si="12"/>
        <v>120.58589614287574</v>
      </c>
      <c r="H140">
        <f t="shared" si="8"/>
        <v>-15.408437177380279</v>
      </c>
      <c r="I140">
        <f t="shared" si="9"/>
        <v>72.103551439276828</v>
      </c>
    </row>
    <row r="141" spans="1:9" x14ac:dyDescent="0.25">
      <c r="A141" t="s">
        <v>141</v>
      </c>
      <c r="B141">
        <v>140</v>
      </c>
      <c r="C141" s="5">
        <v>606</v>
      </c>
      <c r="D141" s="3">
        <f t="shared" si="10"/>
        <v>499.51953191592713</v>
      </c>
      <c r="E141">
        <f t="shared" si="11"/>
        <v>106.48046808407287</v>
      </c>
      <c r="F141" s="3">
        <f>$F$9</f>
        <v>7.9843559001976292</v>
      </c>
      <c r="G141" s="6">
        <f t="shared" si="12"/>
        <v>98.49611218387524</v>
      </c>
      <c r="H141">
        <f t="shared" si="8"/>
        <v>-16.198891387405528</v>
      </c>
      <c r="I141">
        <f t="shared" si="9"/>
        <v>70.665537384243294</v>
      </c>
    </row>
    <row r="142" spans="1:9" x14ac:dyDescent="0.25">
      <c r="A142" t="s">
        <v>142</v>
      </c>
      <c r="B142">
        <v>141</v>
      </c>
      <c r="C142" s="5">
        <v>508</v>
      </c>
      <c r="D142" s="3">
        <f t="shared" si="10"/>
        <v>504.53978667348747</v>
      </c>
      <c r="E142">
        <f t="shared" si="11"/>
        <v>3.4602133265125303</v>
      </c>
      <c r="F142" s="3">
        <f>$F$10</f>
        <v>9.0363447797060275</v>
      </c>
      <c r="G142" s="6">
        <f t="shared" si="12"/>
        <v>-5.5761314531934971</v>
      </c>
      <c r="H142">
        <f t="shared" ref="H142:H145" si="13">AVERAGE(G131:G142)</f>
        <v>-17.203319615393564</v>
      </c>
      <c r="I142">
        <f t="shared" ref="I142:I145" si="14">STDEV(G131:G142)</f>
        <v>70.399083185652927</v>
      </c>
    </row>
    <row r="143" spans="1:9" x14ac:dyDescent="0.25">
      <c r="A143" t="s">
        <v>143</v>
      </c>
      <c r="B143">
        <v>142</v>
      </c>
      <c r="C143" s="5">
        <v>461</v>
      </c>
      <c r="D143" s="3">
        <f t="shared" si="10"/>
        <v>509.61049583016649</v>
      </c>
      <c r="E143">
        <f t="shared" si="11"/>
        <v>-48.610495830166485</v>
      </c>
      <c r="F143" s="3">
        <f>$F$11</f>
        <v>10.008048009202074</v>
      </c>
      <c r="G143" s="6">
        <f t="shared" si="12"/>
        <v>-58.618543839368556</v>
      </c>
      <c r="H143">
        <f t="shared" si="13"/>
        <v>-17.505530641462556</v>
      </c>
      <c r="I143">
        <f t="shared" si="14"/>
        <v>70.583593013919256</v>
      </c>
    </row>
    <row r="144" spans="1:9" x14ac:dyDescent="0.25">
      <c r="A144" t="s">
        <v>144</v>
      </c>
      <c r="B144">
        <v>143</v>
      </c>
      <c r="C144" s="5">
        <v>390</v>
      </c>
      <c r="D144" s="3">
        <f t="shared" si="10"/>
        <v>514.73216646110552</v>
      </c>
      <c r="E144">
        <f t="shared" si="11"/>
        <v>-124.73216646110552</v>
      </c>
      <c r="F144" s="3">
        <f>$F$12</f>
        <v>11.030926284646739</v>
      </c>
      <c r="G144" s="6">
        <f t="shared" si="12"/>
        <v>-135.76309274575226</v>
      </c>
      <c r="H144">
        <f t="shared" si="13"/>
        <v>-20.022671357383654</v>
      </c>
      <c r="I144">
        <f t="shared" si="14"/>
        <v>74.442269412035273</v>
      </c>
    </row>
    <row r="145" spans="1:9" x14ac:dyDescent="0.25">
      <c r="A145" t="s">
        <v>145</v>
      </c>
      <c r="B145">
        <v>144</v>
      </c>
      <c r="C145" s="5">
        <v>432</v>
      </c>
      <c r="D145" s="3">
        <f t="shared" si="10"/>
        <v>519.90531073763532</v>
      </c>
      <c r="E145">
        <f t="shared" si="11"/>
        <v>-87.905310737635318</v>
      </c>
      <c r="F145" s="3">
        <f>$F$13</f>
        <v>11.874667806077076</v>
      </c>
      <c r="G145" s="6">
        <f t="shared" si="12"/>
        <v>-99.779978543712389</v>
      </c>
      <c r="H145">
        <f t="shared" si="13"/>
        <v>-22.671893481270502</v>
      </c>
      <c r="I145">
        <f t="shared" si="14"/>
        <v>76.83179681893219</v>
      </c>
    </row>
    <row r="147" spans="1:9" x14ac:dyDescent="0.25">
      <c r="H147">
        <f>SLOPE(H13:H145,$B$13:$B$145)</f>
        <v>7.3399565121783214E-3</v>
      </c>
      <c r="I147">
        <f>ABS(SLOPE(I13:I145,$B$13:$B$145))</f>
        <v>0.47803992044174726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</dc:creator>
  <cp:lastModifiedBy>Deepesh Wadhwani</cp:lastModifiedBy>
  <dcterms:created xsi:type="dcterms:W3CDTF">2019-12-27T13:24:52Z</dcterms:created>
  <dcterms:modified xsi:type="dcterms:W3CDTF">2019-12-28T04:55:24Z</dcterms:modified>
</cp:coreProperties>
</file>