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valty\Documents\vinna\github\hvalfjordur\"/>
    </mc:Choice>
  </mc:AlternateContent>
  <xr:revisionPtr revIDLastSave="0" documentId="8_{AC4C1712-5751-42E0-8231-0CC6E3198FF6}" xr6:coauthVersionLast="47" xr6:coauthVersionMax="47" xr10:uidLastSave="{00000000-0000-0000-0000-000000000000}"/>
  <bookViews>
    <workbookView xWindow="-120" yWindow="-120" windowWidth="38640" windowHeight="21120"/>
  </bookViews>
  <sheets>
    <sheet name="7.-36. mynd_am_2021" sheetId="1" r:id="rId1"/>
  </sheets>
  <definedNames>
    <definedName name="_xlnm.Print_Area" localSheetId="0">'7.-36. mynd_am_2021'!$A$1:$P$263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L10" i="1" s="1"/>
  <c r="J10" i="1"/>
  <c r="K10" i="1"/>
  <c r="M10" i="1"/>
  <c r="N10" i="1"/>
  <c r="O10" i="1"/>
  <c r="P10" i="1"/>
  <c r="J11" i="1"/>
  <c r="L11" i="1"/>
  <c r="M11" i="1"/>
  <c r="N11" i="1"/>
  <c r="O11" i="1"/>
  <c r="P11" i="1"/>
  <c r="K12" i="1"/>
  <c r="L12" i="1"/>
  <c r="M12" i="1"/>
  <c r="N12" i="1"/>
  <c r="O12" i="1"/>
  <c r="J13" i="1"/>
  <c r="K13" i="1"/>
  <c r="L13" i="1"/>
  <c r="M13" i="1"/>
  <c r="N13" i="1"/>
  <c r="P13" i="1"/>
  <c r="J14" i="1"/>
  <c r="K14" i="1"/>
  <c r="L14" i="1"/>
  <c r="M14" i="1"/>
  <c r="O14" i="1"/>
  <c r="P14" i="1"/>
  <c r="K16" i="1"/>
  <c r="L16" i="1"/>
  <c r="M16" i="1"/>
  <c r="J20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K29" i="1"/>
  <c r="L29" i="1"/>
  <c r="M29" i="1"/>
  <c r="J33" i="1"/>
  <c r="J36" i="1"/>
  <c r="K36" i="1"/>
  <c r="L36" i="1"/>
  <c r="M36" i="1"/>
  <c r="N36" i="1"/>
  <c r="O36" i="1"/>
  <c r="P36" i="1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K42" i="1"/>
  <c r="L42" i="1"/>
  <c r="M42" i="1"/>
  <c r="J46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5" i="1"/>
  <c r="L55" i="1"/>
  <c r="M55" i="1"/>
  <c r="J59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K68" i="1"/>
  <c r="L68" i="1"/>
  <c r="M68" i="1"/>
  <c r="J72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K81" i="1"/>
  <c r="L81" i="1"/>
  <c r="M81" i="1"/>
  <c r="J85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K94" i="1"/>
  <c r="L94" i="1"/>
  <c r="M94" i="1"/>
  <c r="J98" i="1"/>
  <c r="J101" i="1"/>
  <c r="K101" i="1"/>
  <c r="L101" i="1"/>
  <c r="M101" i="1"/>
  <c r="N101" i="1"/>
  <c r="O101" i="1"/>
  <c r="P101" i="1"/>
  <c r="J102" i="1"/>
  <c r="K102" i="1"/>
  <c r="L102" i="1"/>
  <c r="M102" i="1"/>
  <c r="N102" i="1"/>
  <c r="O102" i="1"/>
  <c r="P102" i="1"/>
  <c r="J103" i="1"/>
  <c r="K103" i="1"/>
  <c r="L103" i="1"/>
  <c r="M103" i="1"/>
  <c r="N103" i="1"/>
  <c r="O103" i="1"/>
  <c r="P103" i="1"/>
  <c r="J104" i="1"/>
  <c r="K104" i="1"/>
  <c r="L104" i="1"/>
  <c r="M104" i="1"/>
  <c r="N104" i="1"/>
  <c r="O104" i="1"/>
  <c r="P104" i="1"/>
  <c r="J105" i="1"/>
  <c r="K105" i="1"/>
  <c r="L105" i="1"/>
  <c r="M105" i="1"/>
  <c r="N105" i="1"/>
  <c r="O105" i="1"/>
  <c r="P105" i="1"/>
  <c r="K107" i="1"/>
  <c r="L107" i="1"/>
  <c r="M107" i="1"/>
  <c r="J111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K120" i="1"/>
  <c r="L120" i="1"/>
  <c r="M120" i="1"/>
  <c r="J124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K133" i="1"/>
  <c r="L133" i="1"/>
  <c r="M133" i="1"/>
  <c r="J137" i="1"/>
  <c r="J140" i="1"/>
  <c r="K140" i="1"/>
  <c r="L140" i="1"/>
  <c r="M140" i="1"/>
  <c r="N140" i="1"/>
  <c r="O140" i="1"/>
  <c r="P140" i="1"/>
  <c r="J141" i="1"/>
  <c r="K141" i="1"/>
  <c r="L141" i="1"/>
  <c r="M141" i="1"/>
  <c r="N141" i="1"/>
  <c r="O141" i="1"/>
  <c r="P141" i="1"/>
  <c r="J142" i="1"/>
  <c r="K142" i="1"/>
  <c r="L142" i="1"/>
  <c r="M142" i="1"/>
  <c r="N142" i="1"/>
  <c r="O142" i="1"/>
  <c r="P142" i="1"/>
  <c r="J143" i="1"/>
  <c r="K143" i="1"/>
  <c r="L143" i="1"/>
  <c r="M143" i="1"/>
  <c r="N143" i="1"/>
  <c r="O143" i="1"/>
  <c r="P143" i="1"/>
  <c r="J144" i="1"/>
  <c r="K144" i="1"/>
  <c r="L144" i="1"/>
  <c r="M144" i="1"/>
  <c r="N144" i="1"/>
  <c r="O144" i="1"/>
  <c r="P144" i="1"/>
  <c r="K146" i="1"/>
  <c r="L146" i="1"/>
  <c r="M146" i="1"/>
  <c r="J150" i="1"/>
  <c r="J153" i="1"/>
  <c r="K153" i="1"/>
  <c r="L153" i="1"/>
  <c r="M153" i="1"/>
  <c r="N153" i="1"/>
  <c r="O153" i="1"/>
  <c r="P153" i="1"/>
  <c r="J154" i="1"/>
  <c r="K154" i="1"/>
  <c r="L154" i="1"/>
  <c r="M154" i="1"/>
  <c r="N154" i="1"/>
  <c r="O154" i="1"/>
  <c r="P154" i="1"/>
  <c r="J155" i="1"/>
  <c r="K155" i="1"/>
  <c r="L155" i="1"/>
  <c r="M155" i="1"/>
  <c r="N155" i="1"/>
  <c r="O155" i="1"/>
  <c r="P155" i="1"/>
  <c r="J156" i="1"/>
  <c r="K156" i="1"/>
  <c r="L156" i="1"/>
  <c r="M156" i="1"/>
  <c r="N156" i="1"/>
  <c r="O156" i="1"/>
  <c r="P156" i="1"/>
  <c r="J157" i="1"/>
  <c r="K157" i="1"/>
  <c r="L157" i="1"/>
  <c r="M157" i="1"/>
  <c r="N157" i="1"/>
  <c r="O157" i="1"/>
  <c r="P157" i="1"/>
  <c r="K159" i="1"/>
  <c r="L159" i="1"/>
  <c r="M159" i="1"/>
  <c r="J163" i="1"/>
  <c r="J166" i="1"/>
  <c r="K166" i="1"/>
  <c r="L166" i="1"/>
  <c r="M166" i="1"/>
  <c r="N166" i="1"/>
  <c r="O166" i="1"/>
  <c r="P166" i="1"/>
  <c r="J167" i="1"/>
  <c r="K167" i="1"/>
  <c r="L167" i="1"/>
  <c r="M167" i="1"/>
  <c r="N167" i="1"/>
  <c r="O167" i="1"/>
  <c r="P167" i="1"/>
  <c r="J168" i="1"/>
  <c r="K168" i="1"/>
  <c r="L168" i="1"/>
  <c r="M168" i="1"/>
  <c r="N168" i="1"/>
  <c r="O168" i="1"/>
  <c r="P168" i="1"/>
  <c r="J169" i="1"/>
  <c r="K169" i="1"/>
  <c r="L169" i="1"/>
  <c r="M169" i="1"/>
  <c r="N169" i="1"/>
  <c r="O169" i="1"/>
  <c r="P169" i="1"/>
  <c r="J170" i="1"/>
  <c r="K170" i="1"/>
  <c r="L170" i="1"/>
  <c r="M170" i="1"/>
  <c r="N170" i="1"/>
  <c r="O170" i="1"/>
  <c r="P170" i="1"/>
  <c r="K172" i="1"/>
  <c r="L172" i="1"/>
  <c r="M172" i="1"/>
  <c r="J176" i="1"/>
  <c r="J179" i="1"/>
  <c r="K179" i="1"/>
  <c r="L179" i="1"/>
  <c r="M179" i="1"/>
  <c r="N179" i="1"/>
  <c r="O179" i="1"/>
  <c r="P179" i="1"/>
  <c r="J180" i="1"/>
  <c r="K180" i="1"/>
  <c r="L180" i="1"/>
  <c r="M180" i="1"/>
  <c r="N180" i="1"/>
  <c r="O180" i="1"/>
  <c r="P180" i="1"/>
  <c r="J181" i="1"/>
  <c r="K181" i="1"/>
  <c r="L181" i="1"/>
  <c r="M181" i="1"/>
  <c r="N181" i="1"/>
  <c r="O181" i="1"/>
  <c r="P181" i="1"/>
  <c r="J182" i="1"/>
  <c r="K182" i="1"/>
  <c r="L182" i="1"/>
  <c r="M182" i="1"/>
  <c r="N182" i="1"/>
  <c r="O182" i="1"/>
  <c r="P182" i="1"/>
  <c r="J183" i="1"/>
  <c r="K183" i="1"/>
  <c r="L183" i="1"/>
  <c r="M183" i="1"/>
  <c r="N183" i="1"/>
  <c r="O183" i="1"/>
  <c r="P183" i="1"/>
  <c r="K185" i="1"/>
  <c r="L185" i="1"/>
  <c r="M185" i="1"/>
  <c r="J189" i="1"/>
  <c r="J192" i="1"/>
  <c r="K192" i="1"/>
  <c r="L192" i="1"/>
  <c r="M192" i="1"/>
  <c r="N192" i="1"/>
  <c r="O192" i="1"/>
  <c r="P192" i="1"/>
  <c r="J193" i="1"/>
  <c r="K193" i="1"/>
  <c r="L193" i="1"/>
  <c r="M193" i="1"/>
  <c r="N193" i="1"/>
  <c r="O193" i="1"/>
  <c r="P193" i="1"/>
  <c r="J194" i="1"/>
  <c r="K194" i="1"/>
  <c r="L194" i="1"/>
  <c r="M194" i="1"/>
  <c r="N194" i="1"/>
  <c r="O194" i="1"/>
  <c r="P194" i="1"/>
  <c r="J195" i="1"/>
  <c r="K195" i="1"/>
  <c r="L195" i="1"/>
  <c r="M195" i="1"/>
  <c r="N195" i="1"/>
  <c r="O195" i="1"/>
  <c r="P195" i="1"/>
  <c r="J196" i="1"/>
  <c r="K196" i="1"/>
  <c r="L196" i="1"/>
  <c r="M196" i="1"/>
  <c r="N196" i="1"/>
  <c r="O196" i="1"/>
  <c r="P196" i="1"/>
  <c r="K198" i="1"/>
  <c r="L198" i="1"/>
  <c r="M198" i="1"/>
  <c r="J202" i="1"/>
  <c r="J205" i="1"/>
  <c r="K205" i="1"/>
  <c r="L205" i="1"/>
  <c r="M205" i="1"/>
  <c r="N205" i="1"/>
  <c r="O205" i="1"/>
  <c r="P205" i="1"/>
  <c r="J206" i="1"/>
  <c r="K206" i="1"/>
  <c r="L206" i="1"/>
  <c r="M206" i="1"/>
  <c r="N206" i="1"/>
  <c r="O206" i="1"/>
  <c r="P206" i="1"/>
  <c r="J207" i="1"/>
  <c r="K207" i="1"/>
  <c r="L207" i="1"/>
  <c r="M207" i="1"/>
  <c r="N207" i="1"/>
  <c r="O207" i="1"/>
  <c r="P207" i="1"/>
  <c r="J208" i="1"/>
  <c r="K208" i="1"/>
  <c r="L208" i="1"/>
  <c r="M208" i="1"/>
  <c r="N208" i="1"/>
  <c r="O208" i="1"/>
  <c r="P208" i="1"/>
  <c r="J209" i="1"/>
  <c r="K209" i="1"/>
  <c r="L209" i="1"/>
  <c r="M209" i="1"/>
  <c r="N209" i="1"/>
  <c r="O209" i="1"/>
  <c r="P209" i="1"/>
  <c r="K211" i="1"/>
  <c r="L211" i="1"/>
  <c r="M211" i="1"/>
  <c r="J215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K224" i="1"/>
  <c r="L224" i="1"/>
  <c r="M224" i="1"/>
  <c r="J228" i="1"/>
  <c r="J231" i="1"/>
  <c r="K231" i="1"/>
  <c r="L231" i="1"/>
  <c r="M231" i="1"/>
  <c r="N231" i="1"/>
  <c r="O231" i="1"/>
  <c r="P231" i="1"/>
  <c r="J232" i="1"/>
  <c r="K232" i="1"/>
  <c r="L232" i="1"/>
  <c r="M232" i="1"/>
  <c r="N232" i="1"/>
  <c r="O232" i="1"/>
  <c r="P232" i="1"/>
  <c r="J233" i="1"/>
  <c r="K233" i="1"/>
  <c r="L233" i="1"/>
  <c r="M233" i="1"/>
  <c r="N233" i="1"/>
  <c r="O233" i="1"/>
  <c r="P233" i="1"/>
  <c r="J234" i="1"/>
  <c r="K234" i="1"/>
  <c r="L234" i="1"/>
  <c r="M234" i="1"/>
  <c r="N234" i="1"/>
  <c r="O234" i="1"/>
  <c r="P234" i="1"/>
  <c r="J235" i="1"/>
  <c r="K235" i="1"/>
  <c r="L235" i="1"/>
  <c r="M235" i="1"/>
  <c r="N235" i="1"/>
  <c r="O235" i="1"/>
  <c r="P235" i="1"/>
  <c r="K237" i="1"/>
  <c r="L237" i="1"/>
  <c r="M237" i="1"/>
  <c r="J241" i="1"/>
  <c r="J244" i="1"/>
  <c r="K244" i="1"/>
  <c r="L244" i="1"/>
  <c r="M244" i="1"/>
  <c r="N244" i="1"/>
  <c r="O244" i="1"/>
  <c r="P244" i="1"/>
  <c r="J245" i="1"/>
  <c r="K245" i="1"/>
  <c r="L245" i="1"/>
  <c r="M245" i="1"/>
  <c r="N245" i="1"/>
  <c r="O245" i="1"/>
  <c r="P245" i="1"/>
  <c r="J246" i="1"/>
  <c r="K246" i="1"/>
  <c r="L246" i="1"/>
  <c r="M246" i="1"/>
  <c r="N246" i="1"/>
  <c r="O246" i="1"/>
  <c r="P246" i="1"/>
  <c r="J247" i="1"/>
  <c r="K247" i="1"/>
  <c r="L247" i="1"/>
  <c r="M247" i="1"/>
  <c r="N247" i="1"/>
  <c r="O247" i="1"/>
  <c r="P247" i="1"/>
  <c r="J248" i="1"/>
  <c r="K248" i="1"/>
  <c r="L248" i="1"/>
  <c r="M248" i="1"/>
  <c r="N248" i="1"/>
  <c r="O248" i="1"/>
  <c r="P248" i="1"/>
  <c r="K250" i="1"/>
  <c r="L250" i="1"/>
  <c r="M250" i="1"/>
  <c r="J254" i="1"/>
  <c r="J257" i="1"/>
  <c r="K257" i="1"/>
  <c r="L257" i="1"/>
  <c r="M257" i="1"/>
  <c r="N257" i="1"/>
  <c r="O257" i="1"/>
  <c r="P257" i="1"/>
  <c r="J258" i="1"/>
  <c r="K258" i="1"/>
  <c r="L258" i="1"/>
  <c r="M258" i="1"/>
  <c r="N258" i="1"/>
  <c r="O258" i="1"/>
  <c r="P258" i="1"/>
  <c r="J259" i="1"/>
  <c r="K259" i="1"/>
  <c r="L259" i="1"/>
  <c r="M259" i="1"/>
  <c r="N259" i="1"/>
  <c r="O259" i="1"/>
  <c r="P259" i="1"/>
  <c r="J260" i="1"/>
  <c r="K260" i="1"/>
  <c r="L260" i="1"/>
  <c r="M260" i="1"/>
  <c r="N260" i="1"/>
  <c r="O260" i="1"/>
  <c r="P260" i="1"/>
  <c r="J261" i="1"/>
  <c r="K261" i="1"/>
  <c r="L261" i="1"/>
  <c r="M261" i="1"/>
  <c r="N261" i="1"/>
  <c r="O261" i="1"/>
  <c r="P261" i="1"/>
  <c r="K263" i="1"/>
  <c r="L263" i="1"/>
  <c r="M263" i="1"/>
  <c r="N14" i="1" l="1"/>
  <c r="O13" i="1"/>
  <c r="P12" i="1"/>
  <c r="J12" i="1"/>
  <c r="K11" i="1"/>
</calcChain>
</file>

<file path=xl/sharedStrings.xml><?xml version="1.0" encoding="utf-8"?>
<sst xmlns="http://schemas.openxmlformats.org/spreadsheetml/2006/main" count="600" uniqueCount="62">
  <si>
    <t>80</t>
  </si>
  <si>
    <t>Tegundafjöldi</t>
  </si>
  <si>
    <t>Heildarþekja</t>
  </si>
  <si>
    <t>Hrúðurfléttur</t>
  </si>
  <si>
    <t>Blað- og runnfléttur</t>
  </si>
  <si>
    <t>Mosar</t>
  </si>
  <si>
    <t>2023</t>
  </si>
  <si>
    <t>2020</t>
  </si>
  <si>
    <t>2017</t>
  </si>
  <si>
    <t>2014</t>
  </si>
  <si>
    <t>2011</t>
  </si>
  <si>
    <t>2006</t>
  </si>
  <si>
    <t>1997</t>
  </si>
  <si>
    <t>1976</t>
  </si>
  <si>
    <t>Y20</t>
  </si>
  <si>
    <t>Y 17</t>
  </si>
  <si>
    <t>Y 14</t>
  </si>
  <si>
    <t>Y 11</t>
  </si>
  <si>
    <t>Y 06</t>
  </si>
  <si>
    <t>Y 97</t>
  </si>
  <si>
    <t>Y76</t>
  </si>
  <si>
    <t>Y 20</t>
  </si>
  <si>
    <t>1 =</t>
  </si>
  <si>
    <t>size</t>
  </si>
  <si>
    <t>FIG 36 Hvalfjarðarbotn</t>
  </si>
  <si>
    <t>35 Þyrilsnes</t>
  </si>
  <si>
    <t>90</t>
  </si>
  <si>
    <t>FIG 34 Hafnarbæli</t>
  </si>
  <si>
    <t>FIG 32 - Gimbrapallar</t>
  </si>
  <si>
    <t>FIG 31 Tíðaskarð</t>
  </si>
  <si>
    <t>FIG 29 Hvammsnes</t>
  </si>
  <si>
    <t>FIG 28 Ofan Hvalfjarðareyrar</t>
  </si>
  <si>
    <t>FIG 27 Beitistaðaholt</t>
  </si>
  <si>
    <t>FIG 26 Álfholt</t>
  </si>
  <si>
    <t>70</t>
  </si>
  <si>
    <t>FIG 24 Bjarnarholt</t>
  </si>
  <si>
    <t>FIG 22 - Miðfellsmúli</t>
  </si>
  <si>
    <t>FIG 21 - Kalastaðakot</t>
  </si>
  <si>
    <t>FIG 20 Kalmansá</t>
  </si>
  <si>
    <t>FIG 18 - Neðristallar</t>
  </si>
  <si>
    <t>FIG. 16 - Ofan við Gröf</t>
  </si>
  <si>
    <t>Kuldudalsá??</t>
  </si>
  <si>
    <t>FIG 15 Skvömp</t>
  </si>
  <si>
    <t>Y06</t>
  </si>
  <si>
    <t>Y99</t>
  </si>
  <si>
    <t>FIG 13 Akrafjall</t>
  </si>
  <si>
    <t>FIG 12 Langholt</t>
  </si>
  <si>
    <t>FIG 10 Selás</t>
  </si>
  <si>
    <t>Y 76</t>
  </si>
  <si>
    <t>FIG 7 Stekkjarás</t>
  </si>
  <si>
    <t>2 columns</t>
  </si>
  <si>
    <t>7 columns 2020</t>
  </si>
  <si>
    <t>6 columns</t>
  </si>
  <si>
    <t>súlu 2020</t>
  </si>
  <si>
    <t>5 columns</t>
  </si>
  <si>
    <t>súlu</t>
  </si>
  <si>
    <t>5 blocks á</t>
  </si>
  <si>
    <t>grid</t>
  </si>
  <si>
    <t>width</t>
  </si>
  <si>
    <t>4 columns</t>
  </si>
  <si>
    <t>gap L'nR</t>
  </si>
  <si>
    <t>X fig 7-36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</si>
</sst>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9" x14ac:knownFonts="1">
    <font>
      <sz val="10"/>
      <name val="Arial"/>
    </font>
    <font>
      <sz val="10"/>
      <name val="Arial"/>
      <family val="2"/>
    </font>
    <font>
      <sz val="10"/>
      <color rgb="FF000000"/>
      <name val="MS Sans Serif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rgb="FF000000"/>
      <name val="MS Sans Serif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MS Sans Serif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6" borderId="0" xfId="0" applyNumberFormat="1" applyFill="1"/>
    <xf numFmtId="0" fontId="2" fillId="7" borderId="0" xfId="0" applyFont="1" applyFill="1"/>
    <xf numFmtId="0" fontId="0" fillId="8" borderId="1" xfId="0" applyFill="1" applyBorder="1"/>
    <xf numFmtId="1" fontId="0" fillId="6" borderId="0" xfId="0" applyNumberFormat="1" applyFill="1"/>
    <xf numFmtId="49" fontId="3" fillId="8" borderId="0" xfId="0" applyNumberFormat="1" applyFont="1" applyFill="1"/>
    <xf numFmtId="49" fontId="0" fillId="0" borderId="0" xfId="0" applyNumberFormat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164" fontId="0" fillId="0" borderId="1" xfId="0" applyNumberFormat="1" applyBorder="1"/>
    <xf numFmtId="0" fontId="0" fillId="9" borderId="0" xfId="0" applyFill="1"/>
    <xf numFmtId="0" fontId="4" fillId="0" borderId="0" xfId="0" applyFont="1"/>
    <xf numFmtId="0" fontId="3" fillId="2" borderId="0" xfId="0" applyFont="1" applyFill="1"/>
    <xf numFmtId="10" fontId="0" fillId="6" borderId="0" xfId="0" applyNumberFormat="1" applyFill="1"/>
    <xf numFmtId="0" fontId="0" fillId="8" borderId="0" xfId="0" applyFill="1"/>
    <xf numFmtId="10" fontId="0" fillId="0" borderId="0" xfId="0" applyNumberForma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2" fontId="0" fillId="9" borderId="0" xfId="0" applyNumberFormat="1" applyFill="1"/>
    <xf numFmtId="0" fontId="3" fillId="9" borderId="0" xfId="0" applyFont="1" applyFill="1"/>
    <xf numFmtId="49" fontId="6" fillId="8" borderId="0" xfId="0" applyNumberFormat="1" applyFont="1" applyFill="1"/>
    <xf numFmtId="164" fontId="0" fillId="10" borderId="0" xfId="0" applyNumberFormat="1" applyFill="1"/>
    <xf numFmtId="0" fontId="3" fillId="0" borderId="0" xfId="0" applyFont="1"/>
    <xf numFmtId="2" fontId="0" fillId="10" borderId="0" xfId="0" applyNumberFormat="1" applyFill="1"/>
    <xf numFmtId="0" fontId="7" fillId="9" borderId="0" xfId="0" applyFont="1" applyFill="1"/>
    <xf numFmtId="0" fontId="3" fillId="8" borderId="0" xfId="0" applyFont="1" applyFill="1"/>
    <xf numFmtId="0" fontId="4" fillId="9" borderId="0" xfId="0" applyFont="1" applyFill="1"/>
    <xf numFmtId="0" fontId="0" fillId="11" borderId="0" xfId="0" applyFill="1"/>
    <xf numFmtId="165" fontId="7" fillId="0" borderId="0" xfId="0" applyNumberFormat="1" applyFont="1"/>
    <xf numFmtId="0" fontId="7" fillId="0" borderId="0" xfId="0" applyFont="1"/>
    <xf numFmtId="165" fontId="0" fillId="11" borderId="0" xfId="0" applyNumberFormat="1" applyFill="1" applyAlignment="1">
      <alignment horizontal="right"/>
    </xf>
    <xf numFmtId="0" fontId="1" fillId="11" borderId="0" xfId="0" applyFont="1" applyFill="1" applyAlignment="1">
      <alignment horizontal="right"/>
    </xf>
    <xf numFmtId="49" fontId="0" fillId="11" borderId="0" xfId="0" applyNumberFormat="1" applyFill="1"/>
    <xf numFmtId="2" fontId="0" fillId="11" borderId="0" xfId="0" applyNumberFormat="1" applyFill="1"/>
    <xf numFmtId="0" fontId="0" fillId="11" borderId="0" xfId="0" applyFill="1" applyAlignment="1">
      <alignment horizontal="right"/>
    </xf>
    <xf numFmtId="0" fontId="2" fillId="11" borderId="0" xfId="0" applyFont="1" applyFill="1"/>
    <xf numFmtId="0" fontId="8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P269"/>
  <sheetViews>
    <sheetView tabSelected="1" zoomScaleNormal="100" workbookViewId="0">
      <pane ySplit="15" topLeftCell="A100" activePane="bottomLeft" state="frozen"/>
      <selection pane="bottomLeft" activeCell="B256" sqref="B256:I261"/>
    </sheetView>
  </sheetViews>
  <sheetFormatPr defaultRowHeight="12.75" x14ac:dyDescent="0.2"/>
  <cols>
    <col min="1" max="1" width="28.42578125" customWidth="1"/>
    <col min="2" max="2" width="9.7109375" customWidth="1"/>
    <col min="258" max="258" width="28.42578125" customWidth="1"/>
    <col min="259" max="259" width="9.7109375" customWidth="1"/>
    <col min="514" max="514" width="28.42578125" customWidth="1"/>
    <col min="515" max="515" width="9.7109375" customWidth="1"/>
    <col min="770" max="770" width="28.42578125" customWidth="1"/>
    <col min="771" max="771" width="9.7109375" customWidth="1"/>
    <col min="1026" max="1026" width="28.42578125" customWidth="1"/>
    <col min="1027" max="1027" width="9.7109375" customWidth="1"/>
    <col min="1282" max="1282" width="28.42578125" customWidth="1"/>
    <col min="1283" max="1283" width="9.7109375" customWidth="1"/>
    <col min="1538" max="1538" width="28.42578125" customWidth="1"/>
    <col min="1539" max="1539" width="9.7109375" customWidth="1"/>
    <col min="1794" max="1794" width="28.42578125" customWidth="1"/>
    <col min="1795" max="1795" width="9.7109375" customWidth="1"/>
    <col min="2050" max="2050" width="28.42578125" customWidth="1"/>
    <col min="2051" max="2051" width="9.7109375" customWidth="1"/>
    <col min="2306" max="2306" width="28.42578125" customWidth="1"/>
    <col min="2307" max="2307" width="9.7109375" customWidth="1"/>
    <col min="2562" max="2562" width="28.42578125" customWidth="1"/>
    <col min="2563" max="2563" width="9.7109375" customWidth="1"/>
    <col min="2818" max="2818" width="28.42578125" customWidth="1"/>
    <col min="2819" max="2819" width="9.7109375" customWidth="1"/>
    <col min="3074" max="3074" width="28.42578125" customWidth="1"/>
    <col min="3075" max="3075" width="9.7109375" customWidth="1"/>
    <col min="3330" max="3330" width="28.42578125" customWidth="1"/>
    <col min="3331" max="3331" width="9.7109375" customWidth="1"/>
    <col min="3586" max="3586" width="28.42578125" customWidth="1"/>
    <col min="3587" max="3587" width="9.7109375" customWidth="1"/>
    <col min="3842" max="3842" width="28.42578125" customWidth="1"/>
    <col min="3843" max="3843" width="9.7109375" customWidth="1"/>
    <col min="4098" max="4098" width="28.42578125" customWidth="1"/>
    <col min="4099" max="4099" width="9.7109375" customWidth="1"/>
    <col min="4354" max="4354" width="28.42578125" customWidth="1"/>
    <col min="4355" max="4355" width="9.7109375" customWidth="1"/>
    <col min="4610" max="4610" width="28.42578125" customWidth="1"/>
    <col min="4611" max="4611" width="9.7109375" customWidth="1"/>
    <col min="4866" max="4866" width="28.42578125" customWidth="1"/>
    <col min="4867" max="4867" width="9.7109375" customWidth="1"/>
    <col min="5122" max="5122" width="28.42578125" customWidth="1"/>
    <col min="5123" max="5123" width="9.7109375" customWidth="1"/>
    <col min="5378" max="5378" width="28.42578125" customWidth="1"/>
    <col min="5379" max="5379" width="9.7109375" customWidth="1"/>
    <col min="5634" max="5634" width="28.42578125" customWidth="1"/>
    <col min="5635" max="5635" width="9.7109375" customWidth="1"/>
    <col min="5890" max="5890" width="28.42578125" customWidth="1"/>
    <col min="5891" max="5891" width="9.7109375" customWidth="1"/>
    <col min="6146" max="6146" width="28.42578125" customWidth="1"/>
    <col min="6147" max="6147" width="9.7109375" customWidth="1"/>
    <col min="6402" max="6402" width="28.42578125" customWidth="1"/>
    <col min="6403" max="6403" width="9.7109375" customWidth="1"/>
    <col min="6658" max="6658" width="28.42578125" customWidth="1"/>
    <col min="6659" max="6659" width="9.7109375" customWidth="1"/>
    <col min="6914" max="6914" width="28.42578125" customWidth="1"/>
    <col min="6915" max="6915" width="9.7109375" customWidth="1"/>
    <col min="7170" max="7170" width="28.42578125" customWidth="1"/>
    <col min="7171" max="7171" width="9.7109375" customWidth="1"/>
    <col min="7426" max="7426" width="28.42578125" customWidth="1"/>
    <col min="7427" max="7427" width="9.7109375" customWidth="1"/>
    <col min="7682" max="7682" width="28.42578125" customWidth="1"/>
    <col min="7683" max="7683" width="9.7109375" customWidth="1"/>
    <col min="7938" max="7938" width="28.42578125" customWidth="1"/>
    <col min="7939" max="7939" width="9.7109375" customWidth="1"/>
    <col min="8194" max="8194" width="28.42578125" customWidth="1"/>
    <col min="8195" max="8195" width="9.7109375" customWidth="1"/>
    <col min="8450" max="8450" width="28.42578125" customWidth="1"/>
    <col min="8451" max="8451" width="9.7109375" customWidth="1"/>
    <col min="8706" max="8706" width="28.42578125" customWidth="1"/>
    <col min="8707" max="8707" width="9.7109375" customWidth="1"/>
    <col min="8962" max="8962" width="28.42578125" customWidth="1"/>
    <col min="8963" max="8963" width="9.7109375" customWidth="1"/>
    <col min="9218" max="9218" width="28.42578125" customWidth="1"/>
    <col min="9219" max="9219" width="9.7109375" customWidth="1"/>
    <col min="9474" max="9474" width="28.42578125" customWidth="1"/>
    <col min="9475" max="9475" width="9.7109375" customWidth="1"/>
    <col min="9730" max="9730" width="28.42578125" customWidth="1"/>
    <col min="9731" max="9731" width="9.7109375" customWidth="1"/>
    <col min="9986" max="9986" width="28.42578125" customWidth="1"/>
    <col min="9987" max="9987" width="9.7109375" customWidth="1"/>
    <col min="10242" max="10242" width="28.42578125" customWidth="1"/>
    <col min="10243" max="10243" width="9.7109375" customWidth="1"/>
    <col min="10498" max="10498" width="28.42578125" customWidth="1"/>
    <col min="10499" max="10499" width="9.7109375" customWidth="1"/>
    <col min="10754" max="10754" width="28.42578125" customWidth="1"/>
    <col min="10755" max="10755" width="9.7109375" customWidth="1"/>
    <col min="11010" max="11010" width="28.42578125" customWidth="1"/>
    <col min="11011" max="11011" width="9.7109375" customWidth="1"/>
    <col min="11266" max="11266" width="28.42578125" customWidth="1"/>
    <col min="11267" max="11267" width="9.7109375" customWidth="1"/>
    <col min="11522" max="11522" width="28.42578125" customWidth="1"/>
    <col min="11523" max="11523" width="9.7109375" customWidth="1"/>
    <col min="11778" max="11778" width="28.42578125" customWidth="1"/>
    <col min="11779" max="11779" width="9.7109375" customWidth="1"/>
    <col min="12034" max="12034" width="28.42578125" customWidth="1"/>
    <col min="12035" max="12035" width="9.7109375" customWidth="1"/>
    <col min="12290" max="12290" width="28.42578125" customWidth="1"/>
    <col min="12291" max="12291" width="9.7109375" customWidth="1"/>
    <col min="12546" max="12546" width="28.42578125" customWidth="1"/>
    <col min="12547" max="12547" width="9.7109375" customWidth="1"/>
    <col min="12802" max="12802" width="28.42578125" customWidth="1"/>
    <col min="12803" max="12803" width="9.7109375" customWidth="1"/>
    <col min="13058" max="13058" width="28.42578125" customWidth="1"/>
    <col min="13059" max="13059" width="9.7109375" customWidth="1"/>
    <col min="13314" max="13314" width="28.42578125" customWidth="1"/>
    <col min="13315" max="13315" width="9.7109375" customWidth="1"/>
    <col min="13570" max="13570" width="28.42578125" customWidth="1"/>
    <col min="13571" max="13571" width="9.7109375" customWidth="1"/>
    <col min="13826" max="13826" width="28.42578125" customWidth="1"/>
    <col min="13827" max="13827" width="9.7109375" customWidth="1"/>
    <col min="14082" max="14082" width="28.42578125" customWidth="1"/>
    <col min="14083" max="14083" width="9.7109375" customWidth="1"/>
    <col min="14338" max="14338" width="28.42578125" customWidth="1"/>
    <col min="14339" max="14339" width="9.7109375" customWidth="1"/>
    <col min="14594" max="14594" width="28.42578125" customWidth="1"/>
    <col min="14595" max="14595" width="9.7109375" customWidth="1"/>
    <col min="14850" max="14850" width="28.42578125" customWidth="1"/>
    <col min="14851" max="14851" width="9.7109375" customWidth="1"/>
    <col min="15106" max="15106" width="28.42578125" customWidth="1"/>
    <col min="15107" max="15107" width="9.7109375" customWidth="1"/>
    <col min="15362" max="15362" width="28.42578125" customWidth="1"/>
    <col min="15363" max="15363" width="9.7109375" customWidth="1"/>
    <col min="15618" max="15618" width="28.42578125" customWidth="1"/>
    <col min="15619" max="15619" width="9.7109375" customWidth="1"/>
    <col min="15874" max="15874" width="28.42578125" customWidth="1"/>
    <col min="15875" max="15875" width="9.7109375" customWidth="1"/>
    <col min="16130" max="16130" width="28.42578125" customWidth="1"/>
    <col min="16131" max="16131" width="9.7109375" customWidth="1"/>
  </cols>
  <sheetData>
    <row r="1" spans="1:16" x14ac:dyDescent="0.2">
      <c r="A1" s="47" t="s">
        <v>61</v>
      </c>
      <c r="B1" s="46"/>
      <c r="C1" s="41">
        <v>110</v>
      </c>
      <c r="D1" s="45">
        <v>22</v>
      </c>
      <c r="E1" s="41">
        <v>3</v>
      </c>
      <c r="F1" s="44"/>
      <c r="G1" s="38" t="s">
        <v>60</v>
      </c>
      <c r="H1" s="38"/>
      <c r="I1" s="38"/>
      <c r="J1" s="44" t="s">
        <v>59</v>
      </c>
      <c r="K1" s="38">
        <v>5</v>
      </c>
    </row>
    <row r="2" spans="1:16" x14ac:dyDescent="0.2">
      <c r="A2" s="43" t="s">
        <v>58</v>
      </c>
      <c r="B2" s="43"/>
      <c r="C2" s="41" t="s">
        <v>57</v>
      </c>
      <c r="D2" s="42" t="s">
        <v>56</v>
      </c>
      <c r="E2" s="41" t="s">
        <v>55</v>
      </c>
      <c r="F2" s="38"/>
      <c r="G2" s="38"/>
      <c r="H2" s="38"/>
      <c r="I2" s="38"/>
      <c r="J2" s="38" t="s">
        <v>54</v>
      </c>
      <c r="K2" s="38">
        <v>3.5</v>
      </c>
    </row>
    <row r="3" spans="1:16" x14ac:dyDescent="0.2">
      <c r="A3" s="38"/>
      <c r="B3" s="38"/>
      <c r="C3" s="38"/>
      <c r="D3" s="38"/>
      <c r="E3" s="40" t="s">
        <v>53</v>
      </c>
      <c r="F3" s="38"/>
      <c r="G3" s="38"/>
      <c r="H3" s="38"/>
      <c r="I3" s="38"/>
      <c r="J3" s="38" t="s">
        <v>52</v>
      </c>
      <c r="K3" s="38">
        <v>2</v>
      </c>
      <c r="L3" s="40" t="s">
        <v>51</v>
      </c>
      <c r="M3" s="40"/>
      <c r="N3" s="40">
        <v>1.9</v>
      </c>
    </row>
    <row r="4" spans="1:16" x14ac:dyDescent="0.2">
      <c r="A4" s="38"/>
      <c r="B4" s="38"/>
      <c r="C4" s="38"/>
      <c r="D4" s="38"/>
      <c r="E4" s="39">
        <v>2.6</v>
      </c>
      <c r="F4" s="38"/>
      <c r="G4" s="38"/>
      <c r="H4" s="38"/>
      <c r="I4" s="38"/>
      <c r="J4" s="38" t="s">
        <v>50</v>
      </c>
      <c r="K4" s="38">
        <v>8</v>
      </c>
    </row>
    <row r="6" spans="1:16" x14ac:dyDescent="0.2">
      <c r="A6" s="28" t="s">
        <v>49</v>
      </c>
      <c r="B6" s="28"/>
      <c r="C6" s="26"/>
      <c r="D6" s="27"/>
      <c r="E6" s="26"/>
      <c r="F6" s="26"/>
      <c r="G6" s="26" t="s">
        <v>23</v>
      </c>
      <c r="H6" s="26"/>
      <c r="I6" s="26"/>
      <c r="J6" s="26">
        <v>72</v>
      </c>
    </row>
    <row r="7" spans="1:16" x14ac:dyDescent="0.2">
      <c r="D7" s="24"/>
      <c r="G7" t="s">
        <v>22</v>
      </c>
      <c r="J7">
        <f>(J6/B16)</f>
        <v>0.8</v>
      </c>
    </row>
    <row r="8" spans="1:16" x14ac:dyDescent="0.2">
      <c r="B8" s="23" t="s">
        <v>20</v>
      </c>
      <c r="C8" s="8" t="s">
        <v>19</v>
      </c>
      <c r="D8" s="22" t="s">
        <v>18</v>
      </c>
      <c r="E8" s="6" t="s">
        <v>17</v>
      </c>
      <c r="F8" s="5" t="s">
        <v>16</v>
      </c>
      <c r="G8" s="4" t="s">
        <v>15</v>
      </c>
      <c r="H8" s="21" t="s">
        <v>21</v>
      </c>
      <c r="I8" s="21"/>
      <c r="J8" s="9" t="s">
        <v>48</v>
      </c>
      <c r="K8" s="8" t="s">
        <v>19</v>
      </c>
      <c r="L8" s="22" t="s">
        <v>18</v>
      </c>
      <c r="M8" s="6" t="s">
        <v>17</v>
      </c>
      <c r="N8" s="5" t="s">
        <v>16</v>
      </c>
      <c r="O8" s="4" t="s">
        <v>15</v>
      </c>
      <c r="P8" s="21" t="s">
        <v>14</v>
      </c>
    </row>
    <row r="9" spans="1:16" x14ac:dyDescent="0.2">
      <c r="A9" s="19"/>
      <c r="B9" s="19">
        <v>1976</v>
      </c>
      <c r="C9" s="19">
        <v>1997</v>
      </c>
      <c r="D9" s="19">
        <v>2006</v>
      </c>
      <c r="E9" s="19">
        <v>2011</v>
      </c>
      <c r="F9" s="19">
        <v>2014</v>
      </c>
      <c r="G9" s="19">
        <v>2017</v>
      </c>
      <c r="H9" s="37">
        <v>2020</v>
      </c>
      <c r="I9" t="s">
        <v>6</v>
      </c>
      <c r="J9" s="1"/>
      <c r="P9" s="20">
        <v>2020</v>
      </c>
    </row>
    <row r="10" spans="1:16" x14ac:dyDescent="0.2">
      <c r="A10" s="19" t="s">
        <v>5</v>
      </c>
      <c r="B10">
        <v>9</v>
      </c>
      <c r="C10">
        <v>7</v>
      </c>
      <c r="D10">
        <v>9.25</v>
      </c>
      <c r="E10">
        <v>8.375</v>
      </c>
      <c r="F10">
        <v>6.375</v>
      </c>
      <c r="G10">
        <v>9.625</v>
      </c>
      <c r="H10">
        <v>10</v>
      </c>
      <c r="I10">
        <v>12</v>
      </c>
      <c r="J10" s="18">
        <f>(B10*$J$7)</f>
        <v>7.2</v>
      </c>
      <c r="K10" s="13">
        <f>(C10*$J$7)</f>
        <v>5.6000000000000005</v>
      </c>
      <c r="L10" s="13">
        <f>(D10*$J$7)</f>
        <v>7.4</v>
      </c>
      <c r="M10" s="13">
        <f>(E10*$J$7)</f>
        <v>6.7</v>
      </c>
      <c r="N10" s="13">
        <f>(F10*$J$7)</f>
        <v>5.1000000000000005</v>
      </c>
      <c r="O10" s="13">
        <f>(G10*$J$7)</f>
        <v>7.7</v>
      </c>
      <c r="P10" s="17">
        <f>(H10*$J$7)</f>
        <v>8</v>
      </c>
    </row>
    <row r="11" spans="1:16" x14ac:dyDescent="0.2">
      <c r="A11" s="19" t="s">
        <v>4</v>
      </c>
      <c r="B11">
        <v>31.5</v>
      </c>
      <c r="C11">
        <v>14.125</v>
      </c>
      <c r="D11">
        <v>17.5</v>
      </c>
      <c r="E11">
        <v>17</v>
      </c>
      <c r="F11">
        <v>18.5</v>
      </c>
      <c r="G11">
        <v>35.625</v>
      </c>
      <c r="H11">
        <v>30.425000000000001</v>
      </c>
      <c r="I11">
        <v>31.15</v>
      </c>
      <c r="J11" s="18">
        <f>(B11*$J$7)</f>
        <v>25.200000000000003</v>
      </c>
      <c r="K11" s="13">
        <f>(C11*$J$7)</f>
        <v>11.3</v>
      </c>
      <c r="L11" s="13">
        <f>(D11*$J$7)</f>
        <v>14</v>
      </c>
      <c r="M11" s="13">
        <f>(E11*$J$7)</f>
        <v>13.600000000000001</v>
      </c>
      <c r="N11" s="13">
        <f>(F11*$J$7)</f>
        <v>14.8</v>
      </c>
      <c r="O11" s="13">
        <f>(G11*$J$7)</f>
        <v>28.5</v>
      </c>
      <c r="P11" s="17">
        <f>(H11*$J$7)</f>
        <v>24.340000000000003</v>
      </c>
    </row>
    <row r="12" spans="1:16" x14ac:dyDescent="0.2">
      <c r="A12" s="19" t="s">
        <v>3</v>
      </c>
      <c r="B12">
        <v>24.125</v>
      </c>
      <c r="C12">
        <v>21</v>
      </c>
      <c r="D12">
        <v>36.875</v>
      </c>
      <c r="E12">
        <v>44.25</v>
      </c>
      <c r="F12">
        <v>34.625</v>
      </c>
      <c r="G12">
        <v>41.5</v>
      </c>
      <c r="H12">
        <v>38.157499999999999</v>
      </c>
      <c r="I12">
        <v>35.305</v>
      </c>
      <c r="J12" s="18">
        <f>(B12*$J$7)</f>
        <v>19.3</v>
      </c>
      <c r="K12" s="13">
        <f>(C12*$J$7)</f>
        <v>16.8</v>
      </c>
      <c r="L12" s="13">
        <f>(D12*$J$7)</f>
        <v>29.5</v>
      </c>
      <c r="M12" s="13">
        <f>(E12*$J$7)</f>
        <v>35.4</v>
      </c>
      <c r="N12" s="13">
        <f>(F12*$J$7)</f>
        <v>27.700000000000003</v>
      </c>
      <c r="O12" s="13">
        <f>(G12*$J$7)</f>
        <v>33.200000000000003</v>
      </c>
      <c r="P12" s="17">
        <f>(H12*$J$7)</f>
        <v>30.526</v>
      </c>
    </row>
    <row r="13" spans="1:16" x14ac:dyDescent="0.2">
      <c r="A13" s="19" t="s">
        <v>2</v>
      </c>
      <c r="B13">
        <v>64.625</v>
      </c>
      <c r="C13">
        <v>42.125</v>
      </c>
      <c r="D13">
        <v>63.625</v>
      </c>
      <c r="E13">
        <v>69.625</v>
      </c>
      <c r="F13">
        <v>59.5</v>
      </c>
      <c r="G13">
        <v>86.75</v>
      </c>
      <c r="H13">
        <v>78.582499999999996</v>
      </c>
      <c r="I13">
        <v>78.454999999999998</v>
      </c>
      <c r="J13" s="18">
        <f>(B13*$J$7)</f>
        <v>51.7</v>
      </c>
      <c r="K13" s="13">
        <f>(C13*$J$7)</f>
        <v>33.700000000000003</v>
      </c>
      <c r="L13" s="13">
        <f>(D13*$J$7)</f>
        <v>50.900000000000006</v>
      </c>
      <c r="M13" s="13">
        <f>(E13*$J$7)</f>
        <v>55.7</v>
      </c>
      <c r="N13" s="13">
        <f>(F13*$J$7)</f>
        <v>47.6</v>
      </c>
      <c r="O13" s="13">
        <f>(G13*$J$7)</f>
        <v>69.400000000000006</v>
      </c>
      <c r="P13" s="17">
        <f>(H13*$J$7)</f>
        <v>62.866</v>
      </c>
    </row>
    <row r="14" spans="1:16" x14ac:dyDescent="0.2">
      <c r="A14" s="19" t="s">
        <v>1</v>
      </c>
      <c r="B14">
        <v>13.5</v>
      </c>
      <c r="C14">
        <v>14</v>
      </c>
      <c r="D14">
        <v>15.25</v>
      </c>
      <c r="E14">
        <v>15.75</v>
      </c>
      <c r="F14">
        <v>14.25</v>
      </c>
      <c r="G14">
        <v>14.5</v>
      </c>
      <c r="H14">
        <v>16.25</v>
      </c>
      <c r="I14">
        <v>14.75</v>
      </c>
      <c r="J14" s="18">
        <f>(B14*$J$7)</f>
        <v>10.8</v>
      </c>
      <c r="K14" s="13">
        <f>(C14*$J$7)</f>
        <v>11.200000000000001</v>
      </c>
      <c r="L14" s="13">
        <f>(D14*$J$7)</f>
        <v>12.200000000000001</v>
      </c>
      <c r="M14" s="13">
        <f>(E14*$J$7)</f>
        <v>12.600000000000001</v>
      </c>
      <c r="N14" s="13">
        <f>(F14*$J$7)</f>
        <v>11.4</v>
      </c>
      <c r="O14" s="13">
        <f>(G14*$J$7)</f>
        <v>11.600000000000001</v>
      </c>
      <c r="P14" s="17">
        <f>(H14*$J$7)</f>
        <v>13</v>
      </c>
    </row>
    <row r="15" spans="1:16" x14ac:dyDescent="0.2">
      <c r="A15" s="12"/>
      <c r="B15" s="12"/>
      <c r="C15" s="16"/>
      <c r="D15" s="16"/>
      <c r="F15" s="15"/>
      <c r="G15" s="15"/>
      <c r="H15" s="15"/>
      <c r="I15" s="15"/>
      <c r="J15" s="14"/>
      <c r="K15" s="13"/>
    </row>
    <row r="16" spans="1:16" x14ac:dyDescent="0.2">
      <c r="A16" s="12"/>
      <c r="B16" s="36">
        <v>90</v>
      </c>
      <c r="C16" s="8">
        <v>70</v>
      </c>
      <c r="D16" s="10">
        <v>10</v>
      </c>
      <c r="E16" s="6">
        <v>50</v>
      </c>
      <c r="F16" s="5"/>
      <c r="G16" s="4"/>
      <c r="H16" s="3"/>
      <c r="I16" s="3"/>
      <c r="J16" s="9"/>
      <c r="K16" s="8">
        <f>(C16*$J$7)</f>
        <v>56</v>
      </c>
      <c r="L16" s="7">
        <f>(D16*$J$7)</f>
        <v>8</v>
      </c>
      <c r="M16" s="6">
        <f>(E16*$J$7)</f>
        <v>40</v>
      </c>
      <c r="N16" s="5"/>
      <c r="O16" s="4"/>
      <c r="P16" s="3"/>
    </row>
    <row r="17" spans="1:16" x14ac:dyDescent="0.2">
      <c r="A17" s="2"/>
      <c r="B17" s="2"/>
      <c r="J17" s="1"/>
    </row>
    <row r="18" spans="1:16" x14ac:dyDescent="0.2">
      <c r="J18" s="1"/>
    </row>
    <row r="19" spans="1:16" x14ac:dyDescent="0.2">
      <c r="A19" s="28" t="s">
        <v>47</v>
      </c>
      <c r="B19" s="28"/>
      <c r="C19" s="26"/>
      <c r="D19" s="27"/>
      <c r="E19" s="26"/>
      <c r="F19" s="26"/>
      <c r="G19" s="26" t="s">
        <v>23</v>
      </c>
      <c r="H19" s="26"/>
      <c r="I19" s="26"/>
      <c r="J19" s="25">
        <v>72</v>
      </c>
    </row>
    <row r="20" spans="1:16" x14ac:dyDescent="0.2">
      <c r="D20" s="24"/>
      <c r="G20" t="s">
        <v>22</v>
      </c>
      <c r="J20" s="1">
        <f>(J19/B29)</f>
        <v>0.8</v>
      </c>
    </row>
    <row r="21" spans="1:16" x14ac:dyDescent="0.2">
      <c r="B21" s="23" t="s">
        <v>20</v>
      </c>
      <c r="C21" s="8" t="s">
        <v>19</v>
      </c>
      <c r="D21" s="22" t="s">
        <v>18</v>
      </c>
      <c r="E21" s="6" t="s">
        <v>17</v>
      </c>
      <c r="F21" s="5" t="s">
        <v>16</v>
      </c>
      <c r="G21" s="4" t="s">
        <v>15</v>
      </c>
      <c r="H21" s="21" t="s">
        <v>21</v>
      </c>
      <c r="I21" s="21"/>
      <c r="J21" s="9" t="s">
        <v>20</v>
      </c>
      <c r="K21" s="8" t="s">
        <v>19</v>
      </c>
      <c r="L21" s="22" t="s">
        <v>18</v>
      </c>
      <c r="M21" s="6" t="s">
        <v>17</v>
      </c>
      <c r="N21" s="5" t="s">
        <v>16</v>
      </c>
      <c r="O21" s="4" t="s">
        <v>15</v>
      </c>
      <c r="P21" s="21" t="s">
        <v>14</v>
      </c>
    </row>
    <row r="22" spans="1:16" x14ac:dyDescent="0.2">
      <c r="A22" s="19"/>
      <c r="B22" t="s">
        <v>13</v>
      </c>
      <c r="C22" t="s">
        <v>12</v>
      </c>
      <c r="D22" t="s">
        <v>11</v>
      </c>
      <c r="E22" t="s">
        <v>10</v>
      </c>
      <c r="F22" t="s">
        <v>9</v>
      </c>
      <c r="G22" t="s">
        <v>8</v>
      </c>
      <c r="H22" t="s">
        <v>7</v>
      </c>
      <c r="I22" t="s">
        <v>6</v>
      </c>
      <c r="J22" s="1"/>
      <c r="P22" s="20">
        <v>2020</v>
      </c>
    </row>
    <row r="23" spans="1:16" x14ac:dyDescent="0.2">
      <c r="A23" s="19" t="s">
        <v>5</v>
      </c>
      <c r="B23">
        <v>10.25</v>
      </c>
      <c r="C23">
        <v>8</v>
      </c>
      <c r="D23">
        <v>12.75</v>
      </c>
      <c r="E23">
        <v>13.25</v>
      </c>
      <c r="F23">
        <v>15.5</v>
      </c>
      <c r="G23">
        <v>24.5</v>
      </c>
      <c r="H23">
        <v>28</v>
      </c>
      <c r="I23">
        <v>24.25</v>
      </c>
      <c r="J23" s="18">
        <f>(B23*$J$7)</f>
        <v>8.2000000000000011</v>
      </c>
      <c r="K23" s="13">
        <f>(C23*$J$7)</f>
        <v>6.4</v>
      </c>
      <c r="L23" s="13">
        <f>(D23*$J$7)</f>
        <v>10.200000000000001</v>
      </c>
      <c r="M23" s="13">
        <f>(E23*$J$7)</f>
        <v>10.600000000000001</v>
      </c>
      <c r="N23" s="13">
        <f>(F23*$J$7)</f>
        <v>12.4</v>
      </c>
      <c r="O23" s="13">
        <f>(G23*$J$7)</f>
        <v>19.600000000000001</v>
      </c>
      <c r="P23" s="17">
        <f>(H23*$J$7)</f>
        <v>22.400000000000002</v>
      </c>
    </row>
    <row r="24" spans="1:16" x14ac:dyDescent="0.2">
      <c r="A24" s="19" t="s">
        <v>4</v>
      </c>
      <c r="B24">
        <v>1</v>
      </c>
      <c r="C24">
        <v>4.25</v>
      </c>
      <c r="D24">
        <v>6.5</v>
      </c>
      <c r="E24">
        <v>7</v>
      </c>
      <c r="F24">
        <v>5.5</v>
      </c>
      <c r="G24">
        <v>15.5</v>
      </c>
      <c r="H24">
        <v>8.0549999999999997</v>
      </c>
      <c r="I24">
        <v>7.3</v>
      </c>
      <c r="J24" s="18">
        <f>(B24*$J$7)</f>
        <v>0.8</v>
      </c>
      <c r="K24" s="13">
        <f>(C24*$J$7)</f>
        <v>3.4000000000000004</v>
      </c>
      <c r="L24" s="13">
        <f>(D24*$J$7)</f>
        <v>5.2</v>
      </c>
      <c r="M24" s="13">
        <f>(E24*$J$7)</f>
        <v>5.6000000000000005</v>
      </c>
      <c r="N24" s="13">
        <f>(F24*$J$7)</f>
        <v>4.4000000000000004</v>
      </c>
      <c r="O24" s="13">
        <f>(G24*$J$7)</f>
        <v>12.4</v>
      </c>
      <c r="P24" s="17">
        <f>(H24*$J$7)</f>
        <v>6.444</v>
      </c>
    </row>
    <row r="25" spans="1:16" x14ac:dyDescent="0.2">
      <c r="A25" s="19" t="s">
        <v>3</v>
      </c>
      <c r="B25">
        <v>44.25</v>
      </c>
      <c r="C25">
        <v>56.5</v>
      </c>
      <c r="D25">
        <v>46.25</v>
      </c>
      <c r="E25">
        <v>43</v>
      </c>
      <c r="F25">
        <v>47.5</v>
      </c>
      <c r="G25">
        <v>49.25</v>
      </c>
      <c r="H25">
        <v>39.25</v>
      </c>
      <c r="I25">
        <v>41.2</v>
      </c>
      <c r="J25" s="18">
        <f>(B25*$J$7)</f>
        <v>35.4</v>
      </c>
      <c r="K25" s="13">
        <f>(C25*$J$7)</f>
        <v>45.2</v>
      </c>
      <c r="L25" s="13">
        <f>(D25*$J$7)</f>
        <v>37</v>
      </c>
      <c r="M25" s="13">
        <f>(E25*$J$7)</f>
        <v>34.4</v>
      </c>
      <c r="N25" s="13">
        <f>(F25*$J$7)</f>
        <v>38</v>
      </c>
      <c r="O25" s="13">
        <f>(G25*$J$7)</f>
        <v>39.400000000000006</v>
      </c>
      <c r="P25" s="17">
        <f>(H25*$J$7)</f>
        <v>31.400000000000002</v>
      </c>
    </row>
    <row r="26" spans="1:16" x14ac:dyDescent="0.2">
      <c r="A26" s="19" t="s">
        <v>2</v>
      </c>
      <c r="B26">
        <v>55.5</v>
      </c>
      <c r="C26">
        <v>68.75</v>
      </c>
      <c r="D26">
        <v>65.5</v>
      </c>
      <c r="E26">
        <v>63.25</v>
      </c>
      <c r="F26">
        <v>68.5</v>
      </c>
      <c r="G26">
        <v>89.25</v>
      </c>
      <c r="H26">
        <v>75.305000000000007</v>
      </c>
      <c r="I26">
        <v>72.75</v>
      </c>
      <c r="J26" s="18">
        <f>(B26*$J$7)</f>
        <v>44.400000000000006</v>
      </c>
      <c r="K26" s="13">
        <f>(C26*$J$7)</f>
        <v>55</v>
      </c>
      <c r="L26" s="13">
        <f>(D26*$J$7)</f>
        <v>52.400000000000006</v>
      </c>
      <c r="M26" s="13">
        <f>(E26*$J$7)</f>
        <v>50.6</v>
      </c>
      <c r="N26" s="13">
        <f>(F26*$J$7)</f>
        <v>54.800000000000004</v>
      </c>
      <c r="O26" s="13">
        <f>(G26*$J$7)</f>
        <v>71.400000000000006</v>
      </c>
      <c r="P26" s="17">
        <f>(H26*$J$7)</f>
        <v>60.244000000000007</v>
      </c>
    </row>
    <row r="27" spans="1:16" x14ac:dyDescent="0.2">
      <c r="A27" s="19" t="s">
        <v>1</v>
      </c>
      <c r="B27">
        <v>15.5</v>
      </c>
      <c r="C27">
        <v>18</v>
      </c>
      <c r="D27">
        <v>16.5</v>
      </c>
      <c r="E27">
        <v>17.5</v>
      </c>
      <c r="F27">
        <v>16.5</v>
      </c>
      <c r="G27">
        <v>15</v>
      </c>
      <c r="H27">
        <v>18.5</v>
      </c>
      <c r="I27">
        <v>16.5</v>
      </c>
      <c r="J27" s="18">
        <f>(B27*$J$7)</f>
        <v>12.4</v>
      </c>
      <c r="K27" s="13">
        <f>(C27*$J$7)</f>
        <v>14.4</v>
      </c>
      <c r="L27" s="13">
        <f>(D27*$J$7)</f>
        <v>13.200000000000001</v>
      </c>
      <c r="M27" s="13">
        <f>(E27*$J$7)</f>
        <v>14</v>
      </c>
      <c r="N27" s="13">
        <f>(F27*$J$7)</f>
        <v>13.200000000000001</v>
      </c>
      <c r="O27" s="13">
        <f>(G27*$J$7)</f>
        <v>12</v>
      </c>
      <c r="P27" s="17">
        <f>(H27*$J$7)</f>
        <v>14.8</v>
      </c>
    </row>
    <row r="28" spans="1:16" x14ac:dyDescent="0.2">
      <c r="A28" s="12"/>
      <c r="B28" s="12"/>
      <c r="C28" s="16"/>
      <c r="D28" s="16"/>
      <c r="F28" s="15"/>
      <c r="G28" s="15"/>
      <c r="H28" s="15"/>
      <c r="I28" s="15"/>
      <c r="J28" s="14"/>
      <c r="K28" s="13"/>
    </row>
    <row r="29" spans="1:16" x14ac:dyDescent="0.2">
      <c r="A29" s="12"/>
      <c r="B29" s="11" t="s">
        <v>26</v>
      </c>
      <c r="C29" s="8">
        <v>70</v>
      </c>
      <c r="D29" s="10">
        <v>10</v>
      </c>
      <c r="E29" s="6">
        <v>50</v>
      </c>
      <c r="F29" s="5"/>
      <c r="G29" s="4"/>
      <c r="H29" s="3"/>
      <c r="I29" s="3"/>
      <c r="J29" s="9"/>
      <c r="K29" s="8">
        <f>(C29*$J$7)</f>
        <v>56</v>
      </c>
      <c r="L29" s="7">
        <f>(D29*$J$7)</f>
        <v>8</v>
      </c>
      <c r="M29" s="6">
        <f>(E29*$J$7)</f>
        <v>40</v>
      </c>
      <c r="N29" s="5"/>
      <c r="O29" s="4"/>
      <c r="P29" s="3"/>
    </row>
    <row r="30" spans="1:16" x14ac:dyDescent="0.2">
      <c r="J30" s="1"/>
    </row>
    <row r="31" spans="1:16" x14ac:dyDescent="0.2">
      <c r="J31" s="1"/>
    </row>
    <row r="32" spans="1:16" x14ac:dyDescent="0.2">
      <c r="A32" s="28" t="s">
        <v>46</v>
      </c>
      <c r="B32" s="28"/>
      <c r="C32" s="26"/>
      <c r="D32" s="27"/>
      <c r="E32" s="26"/>
      <c r="F32" s="26"/>
      <c r="G32" s="26" t="s">
        <v>23</v>
      </c>
      <c r="H32" s="26"/>
      <c r="I32" s="26"/>
      <c r="J32" s="25">
        <v>64</v>
      </c>
    </row>
    <row r="33" spans="1:16" x14ac:dyDescent="0.2">
      <c r="D33" s="24"/>
      <c r="G33" t="s">
        <v>22</v>
      </c>
      <c r="J33" s="1">
        <f>(J32/B42)</f>
        <v>0.8</v>
      </c>
    </row>
    <row r="34" spans="1:16" x14ac:dyDescent="0.2">
      <c r="B34" s="23" t="s">
        <v>20</v>
      </c>
      <c r="C34" s="8" t="s">
        <v>19</v>
      </c>
      <c r="D34" s="22" t="s">
        <v>18</v>
      </c>
      <c r="E34" s="6" t="s">
        <v>17</v>
      </c>
      <c r="F34" s="5" t="s">
        <v>16</v>
      </c>
      <c r="G34" s="4" t="s">
        <v>15</v>
      </c>
      <c r="H34" s="21" t="s">
        <v>21</v>
      </c>
      <c r="I34" s="21"/>
      <c r="J34" s="9" t="s">
        <v>20</v>
      </c>
      <c r="K34" s="8" t="s">
        <v>19</v>
      </c>
      <c r="L34" s="22" t="s">
        <v>18</v>
      </c>
      <c r="M34" s="6" t="s">
        <v>17</v>
      </c>
      <c r="N34" s="5" t="s">
        <v>16</v>
      </c>
      <c r="O34" s="4" t="s">
        <v>15</v>
      </c>
      <c r="P34" s="21" t="s">
        <v>14</v>
      </c>
    </row>
    <row r="35" spans="1:16" x14ac:dyDescent="0.2">
      <c r="A35" s="19"/>
      <c r="B35" t="s">
        <v>13</v>
      </c>
      <c r="C35" t="s">
        <v>12</v>
      </c>
      <c r="D35" t="s">
        <v>11</v>
      </c>
      <c r="E35" t="s">
        <v>10</v>
      </c>
      <c r="F35" t="s">
        <v>9</v>
      </c>
      <c r="G35" t="s">
        <v>8</v>
      </c>
      <c r="H35" t="s">
        <v>7</v>
      </c>
      <c r="I35" t="s">
        <v>6</v>
      </c>
      <c r="J35" s="1"/>
      <c r="P35" s="20">
        <v>2020</v>
      </c>
    </row>
    <row r="36" spans="1:16" x14ac:dyDescent="0.2">
      <c r="A36" s="19" t="s">
        <v>5</v>
      </c>
      <c r="B36">
        <v>1</v>
      </c>
      <c r="C36">
        <v>1</v>
      </c>
      <c r="D36">
        <v>1.05</v>
      </c>
      <c r="E36">
        <v>0.5</v>
      </c>
      <c r="F36">
        <v>0.5</v>
      </c>
      <c r="G36">
        <v>0.5</v>
      </c>
      <c r="H36">
        <v>0.5</v>
      </c>
      <c r="I36">
        <v>0.5</v>
      </c>
      <c r="J36" s="18">
        <f>(B36*$J$7)</f>
        <v>0.8</v>
      </c>
      <c r="K36" s="13">
        <f>(C36*$J$7)</f>
        <v>0.8</v>
      </c>
      <c r="L36" s="13">
        <f>(D36*$J$7)</f>
        <v>0.84000000000000008</v>
      </c>
      <c r="M36" s="13">
        <f>(E36*$J$7)</f>
        <v>0.4</v>
      </c>
      <c r="N36" s="13">
        <f>(F36*$J$7)</f>
        <v>0.4</v>
      </c>
      <c r="O36" s="13">
        <f>(G36*$J$7)</f>
        <v>0.4</v>
      </c>
      <c r="P36" s="17">
        <f>(H36*$J$7)</f>
        <v>0.4</v>
      </c>
    </row>
    <row r="37" spans="1:16" x14ac:dyDescent="0.2">
      <c r="A37" s="19" t="s">
        <v>4</v>
      </c>
      <c r="B37">
        <v>8.5</v>
      </c>
      <c r="C37">
        <v>8.5</v>
      </c>
      <c r="D37">
        <v>7.5</v>
      </c>
      <c r="E37">
        <v>4</v>
      </c>
      <c r="F37">
        <v>2.5</v>
      </c>
      <c r="G37">
        <v>4</v>
      </c>
      <c r="H37">
        <v>2</v>
      </c>
      <c r="I37">
        <v>1.5</v>
      </c>
      <c r="J37" s="18">
        <f>(B37*$J$7)</f>
        <v>6.8000000000000007</v>
      </c>
      <c r="K37" s="13">
        <f>(C37*$J$7)</f>
        <v>6.8000000000000007</v>
      </c>
      <c r="L37" s="13">
        <f>(D37*$J$7)</f>
        <v>6</v>
      </c>
      <c r="M37" s="13">
        <f>(E37*$J$7)</f>
        <v>3.2</v>
      </c>
      <c r="N37" s="13">
        <f>(F37*$J$7)</f>
        <v>2</v>
      </c>
      <c r="O37" s="13">
        <f>(G37*$J$7)</f>
        <v>3.2</v>
      </c>
      <c r="P37" s="17">
        <f>(H37*$J$7)</f>
        <v>1.6</v>
      </c>
    </row>
    <row r="38" spans="1:16" x14ac:dyDescent="0.2">
      <c r="A38" s="19" t="s">
        <v>3</v>
      </c>
      <c r="B38">
        <v>45.5</v>
      </c>
      <c r="C38">
        <v>30.5</v>
      </c>
      <c r="D38">
        <v>23</v>
      </c>
      <c r="E38">
        <v>39</v>
      </c>
      <c r="F38">
        <v>65.5</v>
      </c>
      <c r="G38">
        <v>50</v>
      </c>
      <c r="H38">
        <v>44.8</v>
      </c>
      <c r="I38">
        <v>64.7</v>
      </c>
      <c r="J38" s="18">
        <f>(B38*$J$7)</f>
        <v>36.4</v>
      </c>
      <c r="K38" s="13">
        <f>(C38*$J$7)</f>
        <v>24.400000000000002</v>
      </c>
      <c r="L38" s="13">
        <f>(D38*$J$7)</f>
        <v>18.400000000000002</v>
      </c>
      <c r="M38" s="13">
        <f>(E38*$J$7)</f>
        <v>31.200000000000003</v>
      </c>
      <c r="N38" s="13">
        <f>(F38*$J$7)</f>
        <v>52.400000000000006</v>
      </c>
      <c r="O38" s="13">
        <f>(G38*$J$7)</f>
        <v>40</v>
      </c>
      <c r="P38" s="17">
        <f>(H38*$J$7)</f>
        <v>35.839999999999996</v>
      </c>
    </row>
    <row r="39" spans="1:16" x14ac:dyDescent="0.2">
      <c r="A39" s="19" t="s">
        <v>2</v>
      </c>
      <c r="B39">
        <v>55</v>
      </c>
      <c r="C39">
        <v>40</v>
      </c>
      <c r="D39">
        <v>31.55</v>
      </c>
      <c r="E39">
        <v>43.5</v>
      </c>
      <c r="F39">
        <v>68.5</v>
      </c>
      <c r="G39">
        <v>54.5</v>
      </c>
      <c r="H39">
        <v>47.3</v>
      </c>
      <c r="I39">
        <v>66.7</v>
      </c>
      <c r="J39" s="18">
        <f>(B39*$J$7)</f>
        <v>44</v>
      </c>
      <c r="K39" s="13">
        <f>(C39*$J$7)</f>
        <v>32</v>
      </c>
      <c r="L39" s="13">
        <f>(D39*$J$7)</f>
        <v>25.240000000000002</v>
      </c>
      <c r="M39" s="13">
        <f>(E39*$J$7)</f>
        <v>34.800000000000004</v>
      </c>
      <c r="N39" s="13">
        <f>(F39*$J$7)</f>
        <v>54.800000000000004</v>
      </c>
      <c r="O39" s="13">
        <f>(G39*$J$7)</f>
        <v>43.6</v>
      </c>
      <c r="P39" s="17">
        <f>(H39*$J$7)</f>
        <v>37.839999999999996</v>
      </c>
    </row>
    <row r="40" spans="1:16" x14ac:dyDescent="0.2">
      <c r="A40" s="19" t="s">
        <v>1</v>
      </c>
      <c r="B40">
        <v>15</v>
      </c>
      <c r="C40">
        <v>15</v>
      </c>
      <c r="D40">
        <v>19</v>
      </c>
      <c r="E40">
        <v>15</v>
      </c>
      <c r="F40">
        <v>16</v>
      </c>
      <c r="G40">
        <v>16</v>
      </c>
      <c r="H40">
        <v>17</v>
      </c>
      <c r="I40">
        <v>11</v>
      </c>
      <c r="J40" s="18">
        <f>(B40*$J$7)</f>
        <v>12</v>
      </c>
      <c r="K40" s="13">
        <f>(C40*$J$7)</f>
        <v>12</v>
      </c>
      <c r="L40" s="13">
        <f>(D40*$J$7)</f>
        <v>15.200000000000001</v>
      </c>
      <c r="M40" s="13">
        <f>(E40*$J$7)</f>
        <v>12</v>
      </c>
      <c r="N40" s="13">
        <f>(F40*$J$7)</f>
        <v>12.8</v>
      </c>
      <c r="O40" s="13">
        <f>(G40*$J$7)</f>
        <v>12.8</v>
      </c>
      <c r="P40" s="17">
        <f>(H40*$J$7)</f>
        <v>13.600000000000001</v>
      </c>
    </row>
    <row r="41" spans="1:16" x14ac:dyDescent="0.2">
      <c r="A41" s="12"/>
      <c r="B41" s="12"/>
      <c r="C41" s="16"/>
      <c r="D41" s="16"/>
      <c r="F41" s="15"/>
      <c r="G41" s="15"/>
      <c r="H41" s="15"/>
      <c r="I41" s="15"/>
      <c r="J41" s="14"/>
      <c r="K41" s="13"/>
    </row>
    <row r="42" spans="1:16" x14ac:dyDescent="0.2">
      <c r="A42" s="12"/>
      <c r="B42" s="11" t="s">
        <v>0</v>
      </c>
      <c r="C42" s="8">
        <v>70</v>
      </c>
      <c r="D42" s="10">
        <v>10</v>
      </c>
      <c r="E42" s="6">
        <v>50</v>
      </c>
      <c r="F42" s="5"/>
      <c r="G42" s="4"/>
      <c r="H42" s="3"/>
      <c r="I42" s="3"/>
      <c r="J42" s="9"/>
      <c r="K42" s="8">
        <f>(C42*$J$7)</f>
        <v>56</v>
      </c>
      <c r="L42" s="7">
        <f>(D42*$J$7)</f>
        <v>8</v>
      </c>
      <c r="M42" s="6">
        <f>(E42*$J$7)</f>
        <v>40</v>
      </c>
      <c r="N42" s="5"/>
      <c r="O42" s="4"/>
      <c r="P42" s="3"/>
    </row>
    <row r="43" spans="1:16" x14ac:dyDescent="0.2">
      <c r="A43" s="2"/>
      <c r="B43" s="2"/>
      <c r="J43" s="1"/>
    </row>
    <row r="44" spans="1:16" x14ac:dyDescent="0.2">
      <c r="J44" s="1"/>
    </row>
    <row r="45" spans="1:16" x14ac:dyDescent="0.2">
      <c r="A45" s="28" t="s">
        <v>45</v>
      </c>
      <c r="B45" s="28"/>
      <c r="C45" s="26"/>
      <c r="D45" s="27"/>
      <c r="E45" s="26"/>
      <c r="F45" s="26"/>
      <c r="G45" s="26" t="s">
        <v>23</v>
      </c>
      <c r="H45" s="26"/>
      <c r="I45" s="26"/>
      <c r="J45" s="25">
        <v>64</v>
      </c>
    </row>
    <row r="46" spans="1:16" x14ac:dyDescent="0.2">
      <c r="D46" s="24"/>
      <c r="G46" t="s">
        <v>22</v>
      </c>
      <c r="J46" s="1">
        <f>(J45/B55)</f>
        <v>0.8</v>
      </c>
    </row>
    <row r="47" spans="1:16" x14ac:dyDescent="0.2">
      <c r="B47" s="23"/>
      <c r="C47" s="8" t="s">
        <v>44</v>
      </c>
      <c r="D47" s="22" t="s">
        <v>43</v>
      </c>
      <c r="E47" s="6" t="s">
        <v>17</v>
      </c>
      <c r="F47" s="5" t="s">
        <v>16</v>
      </c>
      <c r="G47" s="4" t="s">
        <v>15</v>
      </c>
      <c r="H47" s="21" t="s">
        <v>21</v>
      </c>
      <c r="I47" s="21"/>
      <c r="J47" s="9"/>
      <c r="K47" s="8" t="s">
        <v>44</v>
      </c>
      <c r="L47" s="22" t="s">
        <v>43</v>
      </c>
      <c r="M47" s="6" t="s">
        <v>17</v>
      </c>
      <c r="N47" s="5" t="s">
        <v>16</v>
      </c>
      <c r="O47" s="4" t="s">
        <v>15</v>
      </c>
      <c r="P47" s="21" t="s">
        <v>14</v>
      </c>
    </row>
    <row r="48" spans="1:16" x14ac:dyDescent="0.2">
      <c r="A48" s="19"/>
      <c r="B48" s="35"/>
      <c r="C48" s="35">
        <v>1999</v>
      </c>
      <c r="D48" t="s">
        <v>11</v>
      </c>
      <c r="E48" t="s">
        <v>10</v>
      </c>
      <c r="F48" t="s">
        <v>9</v>
      </c>
      <c r="G48" t="s">
        <v>8</v>
      </c>
      <c r="H48" t="s">
        <v>7</v>
      </c>
      <c r="I48" t="s">
        <v>6</v>
      </c>
      <c r="J48" s="1"/>
      <c r="P48" s="20">
        <v>2020</v>
      </c>
    </row>
    <row r="49" spans="1:16" x14ac:dyDescent="0.2">
      <c r="A49" s="19" t="s">
        <v>5</v>
      </c>
      <c r="B49" s="29"/>
      <c r="C49" s="34">
        <v>4.5</v>
      </c>
      <c r="D49">
        <v>4.25</v>
      </c>
      <c r="E49">
        <v>2.5</v>
      </c>
      <c r="F49">
        <v>2.25</v>
      </c>
      <c r="G49">
        <v>2</v>
      </c>
      <c r="H49">
        <v>3.5</v>
      </c>
      <c r="I49">
        <v>1.55</v>
      </c>
      <c r="J49" s="18"/>
      <c r="K49" s="13">
        <f>(C49*$J$7)</f>
        <v>3.6</v>
      </c>
      <c r="L49" s="13">
        <f>(D49*$J$7)</f>
        <v>3.4000000000000004</v>
      </c>
      <c r="M49" s="13">
        <f>(E49*$J$7)</f>
        <v>2</v>
      </c>
      <c r="N49" s="13">
        <f>(F49*$J$7)</f>
        <v>1.8</v>
      </c>
      <c r="O49" s="13">
        <f>(G49*$J$7)</f>
        <v>1.6</v>
      </c>
      <c r="P49" s="17">
        <f>(H49*$J$7)</f>
        <v>2.8000000000000003</v>
      </c>
    </row>
    <row r="50" spans="1:16" x14ac:dyDescent="0.2">
      <c r="A50" s="19" t="s">
        <v>4</v>
      </c>
      <c r="B50" s="29"/>
      <c r="C50" s="34">
        <v>47</v>
      </c>
      <c r="D50">
        <v>21</v>
      </c>
      <c r="E50">
        <v>7.25</v>
      </c>
      <c r="F50">
        <v>5.5</v>
      </c>
      <c r="G50">
        <v>8.25</v>
      </c>
      <c r="H50">
        <v>10.5</v>
      </c>
      <c r="I50">
        <v>14.05</v>
      </c>
      <c r="J50" s="18"/>
      <c r="K50" s="13">
        <f>(C50*$J$7)</f>
        <v>37.6</v>
      </c>
      <c r="L50" s="13">
        <f>(D50*$J$7)</f>
        <v>16.8</v>
      </c>
      <c r="M50" s="13">
        <f>(E50*$J$7)</f>
        <v>5.8000000000000007</v>
      </c>
      <c r="N50" s="13">
        <f>(F50*$J$7)</f>
        <v>4.4000000000000004</v>
      </c>
      <c r="O50" s="13">
        <f>(G50*$J$7)</f>
        <v>6.6000000000000005</v>
      </c>
      <c r="P50" s="17">
        <f>(H50*$J$7)</f>
        <v>8.4</v>
      </c>
    </row>
    <row r="51" spans="1:16" x14ac:dyDescent="0.2">
      <c r="A51" s="19" t="s">
        <v>3</v>
      </c>
      <c r="B51" s="29"/>
      <c r="C51" s="34">
        <v>26</v>
      </c>
      <c r="D51">
        <v>23.074999999999999</v>
      </c>
      <c r="E51">
        <v>26</v>
      </c>
      <c r="F51">
        <v>47.75</v>
      </c>
      <c r="G51">
        <v>51.25</v>
      </c>
      <c r="H51">
        <v>56.15</v>
      </c>
      <c r="I51">
        <v>47.1</v>
      </c>
      <c r="J51" s="18"/>
      <c r="K51" s="13">
        <f>(C51*$J$7)</f>
        <v>20.8</v>
      </c>
      <c r="L51" s="13">
        <f>(D51*$J$7)</f>
        <v>18.46</v>
      </c>
      <c r="M51" s="13">
        <f>(E51*$J$7)</f>
        <v>20.8</v>
      </c>
      <c r="N51" s="13">
        <f>(F51*$J$7)</f>
        <v>38.200000000000003</v>
      </c>
      <c r="O51" s="13">
        <f>(G51*$J$7)</f>
        <v>41</v>
      </c>
      <c r="P51" s="17">
        <f>(H51*$J$7)</f>
        <v>44.92</v>
      </c>
    </row>
    <row r="52" spans="1:16" x14ac:dyDescent="0.2">
      <c r="A52" s="19" t="s">
        <v>2</v>
      </c>
      <c r="B52" s="29"/>
      <c r="C52" s="34">
        <v>77.5</v>
      </c>
      <c r="D52">
        <v>48.325000000000003</v>
      </c>
      <c r="E52">
        <v>35.75</v>
      </c>
      <c r="F52">
        <v>55.5</v>
      </c>
      <c r="G52">
        <v>61.5</v>
      </c>
      <c r="H52">
        <v>70.150000000000006</v>
      </c>
      <c r="I52">
        <v>62.7</v>
      </c>
      <c r="J52" s="18"/>
      <c r="K52" s="13">
        <f>(C52*$J$7)</f>
        <v>62</v>
      </c>
      <c r="L52" s="13">
        <f>(D52*$J$7)</f>
        <v>38.660000000000004</v>
      </c>
      <c r="M52" s="13">
        <f>(E52*$J$7)</f>
        <v>28.6</v>
      </c>
      <c r="N52" s="13">
        <f>(F52*$J$7)</f>
        <v>44.400000000000006</v>
      </c>
      <c r="O52" s="13">
        <f>(G52*$J$7)</f>
        <v>49.2</v>
      </c>
      <c r="P52" s="17">
        <f>(H52*$J$7)</f>
        <v>56.120000000000005</v>
      </c>
    </row>
    <row r="53" spans="1:16" x14ac:dyDescent="0.2">
      <c r="A53" s="19" t="s">
        <v>1</v>
      </c>
      <c r="B53" s="29"/>
      <c r="C53" s="34">
        <v>14.5</v>
      </c>
      <c r="D53">
        <v>17</v>
      </c>
      <c r="E53">
        <v>14</v>
      </c>
      <c r="F53">
        <v>14</v>
      </c>
      <c r="G53">
        <v>15</v>
      </c>
      <c r="H53">
        <v>13.5</v>
      </c>
      <c r="I53">
        <v>13.5</v>
      </c>
      <c r="J53" s="18"/>
      <c r="K53" s="13">
        <f>(C53*$J$7)</f>
        <v>11.600000000000001</v>
      </c>
      <c r="L53" s="13">
        <f>(D53*$J$7)</f>
        <v>13.600000000000001</v>
      </c>
      <c r="M53" s="13">
        <f>(E53*$J$7)</f>
        <v>11.200000000000001</v>
      </c>
      <c r="N53" s="13">
        <f>(F53*$J$7)</f>
        <v>11.200000000000001</v>
      </c>
      <c r="O53" s="13">
        <f>(G53*$J$7)</f>
        <v>12</v>
      </c>
      <c r="P53" s="17">
        <f>(H53*$J$7)</f>
        <v>10.8</v>
      </c>
    </row>
    <row r="54" spans="1:16" x14ac:dyDescent="0.2">
      <c r="A54" s="12"/>
      <c r="B54" s="12"/>
      <c r="C54" s="16"/>
      <c r="D54" s="16"/>
      <c r="F54" s="15"/>
      <c r="G54" s="15"/>
      <c r="H54" s="15"/>
      <c r="I54" s="15"/>
      <c r="J54" s="14"/>
      <c r="K54" s="13"/>
    </row>
    <row r="55" spans="1:16" x14ac:dyDescent="0.2">
      <c r="A55" s="12"/>
      <c r="B55" s="11" t="s">
        <v>0</v>
      </c>
      <c r="C55" s="8">
        <v>70</v>
      </c>
      <c r="D55" s="10">
        <v>10</v>
      </c>
      <c r="E55" s="6">
        <v>50</v>
      </c>
      <c r="F55" s="5"/>
      <c r="G55" s="4"/>
      <c r="H55" s="3"/>
      <c r="I55" s="3"/>
      <c r="J55" s="9"/>
      <c r="K55" s="8">
        <f>(C55*$J$7)</f>
        <v>56</v>
      </c>
      <c r="L55" s="7">
        <f>(D55*$J$7)</f>
        <v>8</v>
      </c>
      <c r="M55" s="6">
        <f>(E55*$J$7)</f>
        <v>40</v>
      </c>
      <c r="N55" s="5"/>
      <c r="O55" s="4"/>
      <c r="P55" s="3"/>
    </row>
    <row r="56" spans="1:16" x14ac:dyDescent="0.2">
      <c r="J56" s="1"/>
    </row>
    <row r="57" spans="1:16" x14ac:dyDescent="0.2">
      <c r="J57" s="1"/>
    </row>
    <row r="58" spans="1:16" x14ac:dyDescent="0.2">
      <c r="A58" s="28" t="s">
        <v>42</v>
      </c>
      <c r="B58" s="28"/>
      <c r="C58" s="26"/>
      <c r="D58" s="27"/>
      <c r="E58" s="26"/>
      <c r="F58" s="26"/>
      <c r="G58" s="26" t="s">
        <v>23</v>
      </c>
      <c r="H58" s="26"/>
      <c r="I58" s="26"/>
      <c r="J58" s="25">
        <v>64</v>
      </c>
    </row>
    <row r="59" spans="1:16" x14ac:dyDescent="0.2">
      <c r="A59" s="2" t="s">
        <v>41</v>
      </c>
      <c r="D59" s="24"/>
      <c r="G59" t="s">
        <v>22</v>
      </c>
      <c r="J59" s="1">
        <f>(J58/B68)</f>
        <v>0.8</v>
      </c>
    </row>
    <row r="60" spans="1:16" x14ac:dyDescent="0.2">
      <c r="B60" s="23" t="s">
        <v>20</v>
      </c>
      <c r="C60" s="8" t="s">
        <v>19</v>
      </c>
      <c r="D60" s="22" t="s">
        <v>18</v>
      </c>
      <c r="E60" s="6" t="s">
        <v>17</v>
      </c>
      <c r="F60" s="5" t="s">
        <v>16</v>
      </c>
      <c r="G60" s="4" t="s">
        <v>15</v>
      </c>
      <c r="H60" s="21" t="s">
        <v>21</v>
      </c>
      <c r="I60" s="21"/>
      <c r="J60" s="9" t="s">
        <v>20</v>
      </c>
      <c r="K60" s="8" t="s">
        <v>19</v>
      </c>
      <c r="L60" s="22" t="s">
        <v>18</v>
      </c>
      <c r="M60" s="6" t="s">
        <v>17</v>
      </c>
      <c r="N60" s="5" t="s">
        <v>16</v>
      </c>
      <c r="O60" s="4" t="s">
        <v>15</v>
      </c>
      <c r="P60" s="21" t="s">
        <v>14</v>
      </c>
    </row>
    <row r="61" spans="1:16" x14ac:dyDescent="0.2">
      <c r="A61" s="19"/>
      <c r="B61" t="s">
        <v>13</v>
      </c>
      <c r="C61" t="s">
        <v>12</v>
      </c>
      <c r="D61" t="s">
        <v>11</v>
      </c>
      <c r="E61" t="s">
        <v>10</v>
      </c>
      <c r="F61" t="s">
        <v>9</v>
      </c>
      <c r="G61" t="s">
        <v>8</v>
      </c>
      <c r="H61" t="s">
        <v>7</v>
      </c>
      <c r="I61" t="s">
        <v>6</v>
      </c>
      <c r="J61" s="1"/>
      <c r="P61" s="20">
        <v>2020</v>
      </c>
    </row>
    <row r="62" spans="1:16" x14ac:dyDescent="0.2">
      <c r="A62" s="19" t="s">
        <v>5</v>
      </c>
      <c r="B62">
        <v>9</v>
      </c>
      <c r="C62">
        <v>16.5</v>
      </c>
      <c r="D62">
        <v>17.5</v>
      </c>
      <c r="E62">
        <v>20.6666666666667</v>
      </c>
      <c r="F62">
        <v>21</v>
      </c>
      <c r="G62">
        <v>23.3333333333333</v>
      </c>
      <c r="H62">
        <v>19.7</v>
      </c>
      <c r="I62">
        <v>23.6666666666667</v>
      </c>
      <c r="J62" s="18">
        <f>(B62*$J$7)</f>
        <v>7.2</v>
      </c>
      <c r="K62" s="13">
        <f>(C62*$J$7)</f>
        <v>13.200000000000001</v>
      </c>
      <c r="L62" s="13">
        <f>(D62*$J$7)</f>
        <v>14</v>
      </c>
      <c r="M62" s="13">
        <f>(E62*$J$7)</f>
        <v>16.53333333333336</v>
      </c>
      <c r="N62" s="13">
        <f>(F62*$J$7)</f>
        <v>16.8</v>
      </c>
      <c r="O62" s="13">
        <f>(G62*$J$7)</f>
        <v>18.666666666666639</v>
      </c>
      <c r="P62" s="17">
        <f>(H62*$J$7)</f>
        <v>15.76</v>
      </c>
    </row>
    <row r="63" spans="1:16" x14ac:dyDescent="0.2">
      <c r="A63" s="19" t="s">
        <v>3</v>
      </c>
      <c r="B63">
        <v>54.6666666666667</v>
      </c>
      <c r="C63">
        <v>38.8333333333333</v>
      </c>
      <c r="D63">
        <v>48.25</v>
      </c>
      <c r="E63">
        <v>37.366666666666703</v>
      </c>
      <c r="F63">
        <v>34.8333333333333</v>
      </c>
      <c r="G63">
        <v>37.1666666666667</v>
      </c>
      <c r="H63">
        <v>33.506666666666703</v>
      </c>
      <c r="I63">
        <v>38.200000000000003</v>
      </c>
      <c r="J63" s="18">
        <f>(B63*$J$7)</f>
        <v>43.733333333333363</v>
      </c>
      <c r="K63" s="13">
        <f>(C63*$J$7)</f>
        <v>31.066666666666642</v>
      </c>
      <c r="L63" s="13">
        <f>(D63*$J$7)</f>
        <v>38.6</v>
      </c>
      <c r="M63" s="13">
        <f>(E63*$J$7)</f>
        <v>29.893333333333363</v>
      </c>
      <c r="N63" s="13">
        <f>(F63*$J$7)</f>
        <v>27.866666666666642</v>
      </c>
      <c r="O63" s="13">
        <f>(G63*$J$7)</f>
        <v>29.733333333333363</v>
      </c>
      <c r="P63" s="17">
        <f>(H63*$J$7)</f>
        <v>26.805333333333365</v>
      </c>
    </row>
    <row r="64" spans="1:16" x14ac:dyDescent="0.2">
      <c r="A64" s="19" t="s">
        <v>2</v>
      </c>
      <c r="B64">
        <v>63.6666666666667</v>
      </c>
      <c r="C64">
        <v>56.3333333333333</v>
      </c>
      <c r="D64">
        <v>65.75</v>
      </c>
      <c r="E64">
        <v>58.533333333333303</v>
      </c>
      <c r="F64">
        <v>55.8333333333333</v>
      </c>
      <c r="G64">
        <v>61</v>
      </c>
      <c r="H64">
        <v>54.206666666666699</v>
      </c>
      <c r="I64">
        <v>65.966666666666697</v>
      </c>
      <c r="J64" s="18">
        <f>(B64*$J$7)</f>
        <v>50.933333333333366</v>
      </c>
      <c r="K64" s="13">
        <f>(C64*$J$7)</f>
        <v>45.066666666666642</v>
      </c>
      <c r="L64" s="13">
        <f>(D64*$J$7)</f>
        <v>52.6</v>
      </c>
      <c r="M64" s="13">
        <f>(E64*$J$7)</f>
        <v>46.826666666666647</v>
      </c>
      <c r="N64" s="13">
        <f>(F64*$J$7)</f>
        <v>44.666666666666643</v>
      </c>
      <c r="O64" s="13">
        <f>(G64*$J$7)</f>
        <v>48.800000000000004</v>
      </c>
      <c r="P64" s="17">
        <f>(H64*$J$7)</f>
        <v>43.365333333333361</v>
      </c>
    </row>
    <row r="65" spans="1:16" x14ac:dyDescent="0.2">
      <c r="A65" s="19" t="s">
        <v>1</v>
      </c>
      <c r="B65">
        <v>13.3333333333333</v>
      </c>
      <c r="C65">
        <v>14.3333333333333</v>
      </c>
      <c r="D65">
        <v>14.5</v>
      </c>
      <c r="E65">
        <v>14.6666666666667</v>
      </c>
      <c r="F65">
        <v>12</v>
      </c>
      <c r="G65">
        <v>11.3333333333333</v>
      </c>
      <c r="H65">
        <v>14.3333333333333</v>
      </c>
      <c r="I65">
        <v>12.6666666666667</v>
      </c>
      <c r="J65" s="18">
        <f>(B65*$J$7)</f>
        <v>10.666666666666641</v>
      </c>
      <c r="K65" s="13">
        <f>(C65*$J$7)</f>
        <v>11.46666666666664</v>
      </c>
      <c r="L65" s="13">
        <f>(D65*$J$7)</f>
        <v>11.600000000000001</v>
      </c>
      <c r="M65" s="13">
        <f>(E65*$J$7)</f>
        <v>11.733333333333361</v>
      </c>
      <c r="N65" s="13">
        <f>(F65*$J$7)</f>
        <v>9.6000000000000014</v>
      </c>
      <c r="O65" s="13">
        <f>(G65*$J$7)</f>
        <v>9.0666666666666398</v>
      </c>
      <c r="P65" s="17">
        <f>(H65*$J$7)</f>
        <v>11.46666666666664</v>
      </c>
    </row>
    <row r="66" spans="1:16" x14ac:dyDescent="0.2">
      <c r="A66" s="19"/>
      <c r="B66" s="19"/>
      <c r="C66" s="29"/>
      <c r="D66" s="29"/>
      <c r="E66" s="29"/>
      <c r="F66" s="29"/>
      <c r="G66" s="29"/>
      <c r="H66" s="29"/>
      <c r="J66" s="18">
        <f>(B66*$J$7)</f>
        <v>0</v>
      </c>
      <c r="K66" s="13">
        <f>(C66*$J$7)</f>
        <v>0</v>
      </c>
      <c r="L66" s="13">
        <f>(D66*$J$7)</f>
        <v>0</v>
      </c>
      <c r="M66" s="13">
        <f>(E66*$J$7)</f>
        <v>0</v>
      </c>
      <c r="N66" s="13">
        <f>(F66*$J$7)</f>
        <v>0</v>
      </c>
      <c r="O66" s="13">
        <f>(G66*$J$7)</f>
        <v>0</v>
      </c>
      <c r="P66" s="17">
        <f>(H66*$J$7)</f>
        <v>0</v>
      </c>
    </row>
    <row r="67" spans="1:16" x14ac:dyDescent="0.2">
      <c r="A67" s="12"/>
      <c r="B67" s="12"/>
      <c r="C67" s="16"/>
      <c r="D67" s="16"/>
      <c r="F67" s="15"/>
      <c r="G67" s="15"/>
      <c r="H67" s="15"/>
      <c r="I67" s="15"/>
      <c r="J67" s="14"/>
      <c r="K67" s="13"/>
    </row>
    <row r="68" spans="1:16" x14ac:dyDescent="0.2">
      <c r="A68" s="12"/>
      <c r="B68" s="31" t="s">
        <v>0</v>
      </c>
      <c r="C68" s="8">
        <v>70</v>
      </c>
      <c r="D68" s="10">
        <v>10</v>
      </c>
      <c r="E68" s="6">
        <v>50</v>
      </c>
      <c r="F68" s="5"/>
      <c r="G68" s="4"/>
      <c r="H68" s="3"/>
      <c r="I68" s="3"/>
      <c r="J68" s="9"/>
      <c r="K68" s="8">
        <f>(C68*$J$7)</f>
        <v>56</v>
      </c>
      <c r="L68" s="7">
        <f>(D68*$J$7)</f>
        <v>8</v>
      </c>
      <c r="M68" s="6">
        <f>(E68*$J$7)</f>
        <v>40</v>
      </c>
      <c r="N68" s="5"/>
      <c r="O68" s="4"/>
      <c r="P68" s="3"/>
    </row>
    <row r="69" spans="1:16" x14ac:dyDescent="0.2">
      <c r="A69" s="2"/>
      <c r="B69" s="2"/>
      <c r="J69" s="1"/>
    </row>
    <row r="70" spans="1:16" x14ac:dyDescent="0.2">
      <c r="J70" s="1"/>
    </row>
    <row r="71" spans="1:16" x14ac:dyDescent="0.2">
      <c r="A71" s="30" t="s">
        <v>40</v>
      </c>
      <c r="B71" s="28"/>
      <c r="C71" s="26"/>
      <c r="D71" s="27"/>
      <c r="E71" s="26"/>
      <c r="F71" s="26"/>
      <c r="G71" s="26" t="s">
        <v>23</v>
      </c>
      <c r="H71" s="26"/>
      <c r="I71" s="26"/>
      <c r="J71" s="25">
        <v>64</v>
      </c>
    </row>
    <row r="72" spans="1:16" x14ac:dyDescent="0.2">
      <c r="D72" s="24"/>
      <c r="G72" t="s">
        <v>22</v>
      </c>
      <c r="J72" s="1">
        <f>(J71/B81)</f>
        <v>0.8</v>
      </c>
    </row>
    <row r="73" spans="1:16" x14ac:dyDescent="0.2">
      <c r="B73" s="23" t="s">
        <v>20</v>
      </c>
      <c r="C73" s="8" t="s">
        <v>19</v>
      </c>
      <c r="D73" s="22" t="s">
        <v>18</v>
      </c>
      <c r="E73" s="6" t="s">
        <v>17</v>
      </c>
      <c r="F73" s="5" t="s">
        <v>16</v>
      </c>
      <c r="G73" s="4" t="s">
        <v>15</v>
      </c>
      <c r="H73" s="21" t="s">
        <v>21</v>
      </c>
      <c r="I73" s="21"/>
      <c r="J73" s="9" t="s">
        <v>20</v>
      </c>
      <c r="K73" s="8" t="s">
        <v>19</v>
      </c>
      <c r="L73" s="22" t="s">
        <v>18</v>
      </c>
      <c r="M73" s="6" t="s">
        <v>17</v>
      </c>
      <c r="N73" s="5" t="s">
        <v>16</v>
      </c>
      <c r="O73" s="4" t="s">
        <v>15</v>
      </c>
      <c r="P73" s="21" t="s">
        <v>14</v>
      </c>
    </row>
    <row r="74" spans="1:16" x14ac:dyDescent="0.2">
      <c r="A74" s="19"/>
      <c r="B74" s="19">
        <v>1976</v>
      </c>
      <c r="C74" s="19">
        <v>1997</v>
      </c>
      <c r="D74" s="19">
        <v>2006</v>
      </c>
      <c r="E74" s="19">
        <v>2011</v>
      </c>
      <c r="F74" t="s">
        <v>9</v>
      </c>
      <c r="G74" t="s">
        <v>8</v>
      </c>
      <c r="H74" t="s">
        <v>7</v>
      </c>
      <c r="I74" t="s">
        <v>6</v>
      </c>
      <c r="J74" s="1"/>
      <c r="P74" s="20">
        <v>2020</v>
      </c>
    </row>
    <row r="75" spans="1:16" x14ac:dyDescent="0.2">
      <c r="A75" s="19" t="s">
        <v>5</v>
      </c>
      <c r="B75" s="19"/>
      <c r="C75" s="29"/>
      <c r="D75" s="29"/>
      <c r="E75" s="29"/>
      <c r="F75">
        <v>11</v>
      </c>
      <c r="G75">
        <v>11.1666666666667</v>
      </c>
      <c r="H75">
        <v>9.8333333333333304</v>
      </c>
      <c r="I75">
        <v>10.6666666666667</v>
      </c>
      <c r="J75" s="18"/>
      <c r="K75" s="13"/>
      <c r="L75" s="13"/>
      <c r="M75" s="13"/>
      <c r="N75" s="13">
        <f>(F75*$J$7)</f>
        <v>8.8000000000000007</v>
      </c>
      <c r="O75" s="13">
        <f>(G75*$J$7)</f>
        <v>8.9333333333333602</v>
      </c>
      <c r="P75" s="17">
        <f>(H75*$J$7)</f>
        <v>7.8666666666666645</v>
      </c>
    </row>
    <row r="76" spans="1:16" x14ac:dyDescent="0.2">
      <c r="A76" s="19" t="s">
        <v>4</v>
      </c>
      <c r="B76" s="19"/>
      <c r="C76" s="29"/>
      <c r="D76" s="29"/>
      <c r="E76" s="29"/>
      <c r="F76">
        <v>13</v>
      </c>
      <c r="G76">
        <v>13.5</v>
      </c>
      <c r="H76">
        <v>16.1666666666667</v>
      </c>
      <c r="I76">
        <v>15.05</v>
      </c>
      <c r="J76" s="18"/>
      <c r="K76" s="13"/>
      <c r="L76" s="13"/>
      <c r="M76" s="13"/>
      <c r="N76" s="13">
        <f>(F76*$J$7)</f>
        <v>10.4</v>
      </c>
      <c r="O76" s="13">
        <f>(G76*$J$7)</f>
        <v>10.8</v>
      </c>
      <c r="P76" s="17">
        <f>(H76*$J$7)</f>
        <v>12.93333333333336</v>
      </c>
    </row>
    <row r="77" spans="1:16" x14ac:dyDescent="0.2">
      <c r="A77" s="19" t="s">
        <v>3</v>
      </c>
      <c r="B77" s="19"/>
      <c r="C77" s="29"/>
      <c r="D77" s="29"/>
      <c r="E77" s="29"/>
      <c r="F77">
        <v>30.8333333333333</v>
      </c>
      <c r="G77">
        <v>38.8333333333333</v>
      </c>
      <c r="H77">
        <v>28.1</v>
      </c>
      <c r="I77">
        <v>34.4033333333333</v>
      </c>
      <c r="J77" s="18"/>
      <c r="K77" s="13"/>
      <c r="L77" s="13"/>
      <c r="M77" s="13"/>
      <c r="N77" s="13">
        <f>(F77*$J$7)</f>
        <v>24.666666666666643</v>
      </c>
      <c r="O77" s="13">
        <f>(G77*$J$7)</f>
        <v>31.066666666666642</v>
      </c>
      <c r="P77" s="17">
        <f>(H77*$J$7)</f>
        <v>22.480000000000004</v>
      </c>
    </row>
    <row r="78" spans="1:16" x14ac:dyDescent="0.2">
      <c r="A78" s="19" t="s">
        <v>2</v>
      </c>
      <c r="B78" s="19"/>
      <c r="C78" s="29"/>
      <c r="D78" s="29"/>
      <c r="E78" s="29"/>
      <c r="F78">
        <v>54.8333333333333</v>
      </c>
      <c r="G78">
        <v>63.5</v>
      </c>
      <c r="H78">
        <v>54.1</v>
      </c>
      <c r="I78">
        <v>60.12</v>
      </c>
      <c r="J78" s="18"/>
      <c r="K78" s="13"/>
      <c r="L78" s="13"/>
      <c r="M78" s="13"/>
      <c r="N78" s="13">
        <f>(F78*$J$7)</f>
        <v>43.866666666666646</v>
      </c>
      <c r="O78" s="13">
        <f>(G78*$J$7)</f>
        <v>50.800000000000004</v>
      </c>
      <c r="P78" s="17">
        <f>(H78*$J$7)</f>
        <v>43.28</v>
      </c>
    </row>
    <row r="79" spans="1:16" x14ac:dyDescent="0.2">
      <c r="A79" s="19" t="s">
        <v>1</v>
      </c>
      <c r="B79" s="19"/>
      <c r="C79" s="29"/>
      <c r="D79" s="29"/>
      <c r="E79" s="29"/>
      <c r="F79">
        <v>15</v>
      </c>
      <c r="G79">
        <v>14.6666666666667</v>
      </c>
      <c r="H79">
        <v>16.6666666666667</v>
      </c>
      <c r="I79">
        <v>15</v>
      </c>
      <c r="J79" s="18"/>
      <c r="K79" s="13"/>
      <c r="L79" s="13"/>
      <c r="M79" s="13"/>
      <c r="N79" s="13">
        <f>(F79*$J$7)</f>
        <v>12</v>
      </c>
      <c r="O79" s="13">
        <f>(G79*$J$7)</f>
        <v>11.733333333333361</v>
      </c>
      <c r="P79" s="17">
        <f>(H79*$J$7)</f>
        <v>13.333333333333361</v>
      </c>
    </row>
    <row r="80" spans="1:16" x14ac:dyDescent="0.2">
      <c r="A80" s="12"/>
      <c r="B80" s="12"/>
      <c r="C80" s="16"/>
      <c r="D80" s="16"/>
      <c r="F80" s="15"/>
      <c r="G80" s="15"/>
      <c r="H80" s="15"/>
      <c r="I80" s="15"/>
      <c r="J80" s="14"/>
      <c r="K80" s="13"/>
    </row>
    <row r="81" spans="1:16" x14ac:dyDescent="0.2">
      <c r="A81" s="12"/>
      <c r="B81" s="11" t="s">
        <v>0</v>
      </c>
      <c r="C81" s="8">
        <v>70</v>
      </c>
      <c r="D81" s="10">
        <v>10</v>
      </c>
      <c r="E81" s="6">
        <v>50</v>
      </c>
      <c r="F81" s="5"/>
      <c r="G81" s="4"/>
      <c r="H81" s="3"/>
      <c r="I81" s="3"/>
      <c r="J81" s="9"/>
      <c r="K81" s="8">
        <f>(C81*$J$7)</f>
        <v>56</v>
      </c>
      <c r="L81" s="7">
        <f>(D81*$J$7)</f>
        <v>8</v>
      </c>
      <c r="M81" s="6">
        <f>(E81*$J$7)</f>
        <v>40</v>
      </c>
      <c r="N81" s="5"/>
      <c r="O81" s="4"/>
      <c r="P81" s="3"/>
    </row>
    <row r="82" spans="1:16" x14ac:dyDescent="0.2">
      <c r="J82" s="1"/>
    </row>
    <row r="83" spans="1:16" x14ac:dyDescent="0.2">
      <c r="J83" s="1"/>
    </row>
    <row r="84" spans="1:16" x14ac:dyDescent="0.2">
      <c r="A84" s="30" t="s">
        <v>39</v>
      </c>
      <c r="B84" s="28"/>
      <c r="C84" s="26"/>
      <c r="D84" s="27"/>
      <c r="E84" s="26"/>
      <c r="F84" s="26"/>
      <c r="G84" s="26" t="s">
        <v>23</v>
      </c>
      <c r="H84" s="26"/>
      <c r="I84" s="26"/>
      <c r="J84" s="25">
        <v>64</v>
      </c>
    </row>
    <row r="85" spans="1:16" x14ac:dyDescent="0.2">
      <c r="D85" s="24"/>
      <c r="G85" t="s">
        <v>22</v>
      </c>
      <c r="J85" s="1">
        <f>(J84/B94)</f>
        <v>0.8</v>
      </c>
    </row>
    <row r="86" spans="1:16" x14ac:dyDescent="0.2">
      <c r="B86" s="23" t="s">
        <v>20</v>
      </c>
      <c r="C86" s="8" t="s">
        <v>19</v>
      </c>
      <c r="D86" s="22" t="s">
        <v>18</v>
      </c>
      <c r="E86" s="6" t="s">
        <v>17</v>
      </c>
      <c r="F86" s="5" t="s">
        <v>16</v>
      </c>
      <c r="G86" s="4" t="s">
        <v>15</v>
      </c>
      <c r="H86" s="21" t="s">
        <v>21</v>
      </c>
      <c r="I86" s="21"/>
      <c r="J86" s="9" t="s">
        <v>20</v>
      </c>
      <c r="K86" s="8" t="s">
        <v>19</v>
      </c>
      <c r="L86" s="22" t="s">
        <v>18</v>
      </c>
      <c r="M86" s="6" t="s">
        <v>17</v>
      </c>
      <c r="N86" s="5" t="s">
        <v>16</v>
      </c>
      <c r="O86" s="4" t="s">
        <v>15</v>
      </c>
      <c r="P86" s="21" t="s">
        <v>14</v>
      </c>
    </row>
    <row r="87" spans="1:16" x14ac:dyDescent="0.2">
      <c r="A87" s="19"/>
      <c r="B87" s="19">
        <v>1976</v>
      </c>
      <c r="C87" s="19">
        <v>1997</v>
      </c>
      <c r="D87" s="19">
        <v>2006</v>
      </c>
      <c r="E87" s="19">
        <v>2011</v>
      </c>
      <c r="F87" t="s">
        <v>9</v>
      </c>
      <c r="G87" t="s">
        <v>8</v>
      </c>
      <c r="H87" t="s">
        <v>7</v>
      </c>
      <c r="I87" t="s">
        <v>6</v>
      </c>
      <c r="J87" s="1"/>
      <c r="P87" s="20">
        <v>2020</v>
      </c>
    </row>
    <row r="88" spans="1:16" x14ac:dyDescent="0.2">
      <c r="A88" s="19" t="s">
        <v>5</v>
      </c>
      <c r="B88" s="19"/>
      <c r="C88" s="29"/>
      <c r="D88" s="29"/>
      <c r="E88" s="29"/>
      <c r="F88">
        <v>6.3333333333333304</v>
      </c>
      <c r="G88">
        <v>9.8333333333333304</v>
      </c>
      <c r="H88">
        <v>11.4333333333333</v>
      </c>
      <c r="I88">
        <v>13.5</v>
      </c>
      <c r="J88" s="18"/>
      <c r="K88" s="13"/>
      <c r="L88" s="13"/>
      <c r="M88" s="13"/>
      <c r="N88" s="13">
        <f>(F88*$J$7)</f>
        <v>5.0666666666666647</v>
      </c>
      <c r="O88" s="13">
        <f>(G88*$J$7)</f>
        <v>7.8666666666666645</v>
      </c>
      <c r="P88" s="17">
        <f>(H88*$J$7)</f>
        <v>9.1466666666666399</v>
      </c>
    </row>
    <row r="89" spans="1:16" x14ac:dyDescent="0.2">
      <c r="A89" s="19" t="s">
        <v>4</v>
      </c>
      <c r="B89" s="19"/>
      <c r="C89" s="29"/>
      <c r="D89" s="29"/>
      <c r="E89" s="29"/>
      <c r="F89">
        <v>7.6666666666666696</v>
      </c>
      <c r="G89">
        <v>12.3333333333333</v>
      </c>
      <c r="H89">
        <v>8.3366666666666696</v>
      </c>
      <c r="I89">
        <v>8.67</v>
      </c>
      <c r="J89" s="18"/>
      <c r="K89" s="13"/>
      <c r="L89" s="13"/>
      <c r="M89" s="13"/>
      <c r="N89" s="13">
        <f>(F89*$J$7)</f>
        <v>6.1333333333333364</v>
      </c>
      <c r="O89" s="13">
        <f>(G89*$J$7)</f>
        <v>9.8666666666666405</v>
      </c>
      <c r="P89" s="17">
        <f>(H89*$J$7)</f>
        <v>6.669333333333336</v>
      </c>
    </row>
    <row r="90" spans="1:16" x14ac:dyDescent="0.2">
      <c r="A90" s="19" t="s">
        <v>3</v>
      </c>
      <c r="B90" s="19"/>
      <c r="C90" s="29"/>
      <c r="D90" s="29"/>
      <c r="E90" s="29"/>
      <c r="F90">
        <v>56.5</v>
      </c>
      <c r="G90">
        <v>43.3333333333333</v>
      </c>
      <c r="H90">
        <v>39.11</v>
      </c>
      <c r="I90">
        <v>37.01</v>
      </c>
      <c r="J90" s="18"/>
      <c r="K90" s="13"/>
      <c r="L90" s="13"/>
      <c r="M90" s="13"/>
      <c r="N90" s="13">
        <f>(F90*$J$7)</f>
        <v>45.2</v>
      </c>
      <c r="O90" s="13">
        <f>(G90*$J$7)</f>
        <v>34.666666666666643</v>
      </c>
      <c r="P90" s="17">
        <f>(H90*$J$7)</f>
        <v>31.288</v>
      </c>
    </row>
    <row r="91" spans="1:16" x14ac:dyDescent="0.2">
      <c r="A91" s="19" t="s">
        <v>2</v>
      </c>
      <c r="B91" s="19"/>
      <c r="C91" s="29"/>
      <c r="D91" s="29"/>
      <c r="E91" s="29"/>
      <c r="F91">
        <v>70.5</v>
      </c>
      <c r="G91">
        <v>65.5</v>
      </c>
      <c r="H91">
        <v>58.88</v>
      </c>
      <c r="I91">
        <v>59.18</v>
      </c>
      <c r="J91" s="18"/>
      <c r="K91" s="13"/>
      <c r="L91" s="13"/>
      <c r="M91" s="13"/>
      <c r="N91" s="13">
        <f>(F91*$J$7)</f>
        <v>56.400000000000006</v>
      </c>
      <c r="O91" s="13">
        <f>(G91*$J$7)</f>
        <v>52.400000000000006</v>
      </c>
      <c r="P91" s="17">
        <f>(H91*$J$7)</f>
        <v>47.104000000000006</v>
      </c>
    </row>
    <row r="92" spans="1:16" x14ac:dyDescent="0.2">
      <c r="A92" s="19" t="s">
        <v>1</v>
      </c>
      <c r="B92" s="19"/>
      <c r="C92" s="29"/>
      <c r="D92" s="29"/>
      <c r="E92" s="29"/>
      <c r="F92">
        <v>15.3333333333333</v>
      </c>
      <c r="G92">
        <v>16</v>
      </c>
      <c r="H92">
        <v>17.3333333333333</v>
      </c>
      <c r="I92">
        <v>18</v>
      </c>
      <c r="J92" s="18"/>
      <c r="K92" s="13"/>
      <c r="L92" s="13"/>
      <c r="M92" s="13"/>
      <c r="N92" s="13">
        <f>(F92*$J$7)</f>
        <v>12.266666666666641</v>
      </c>
      <c r="O92" s="13">
        <f>(G92*$J$7)</f>
        <v>12.8</v>
      </c>
      <c r="P92" s="17">
        <f>(H92*$J$7)</f>
        <v>13.86666666666664</v>
      </c>
    </row>
    <row r="93" spans="1:16" x14ac:dyDescent="0.2">
      <c r="A93" s="12"/>
      <c r="B93" s="12"/>
      <c r="C93" s="16"/>
      <c r="D93" s="16"/>
      <c r="F93" s="15"/>
      <c r="G93" s="15"/>
      <c r="H93" s="15"/>
      <c r="I93" s="15"/>
      <c r="J93" s="14"/>
      <c r="K93" s="13"/>
    </row>
    <row r="94" spans="1:16" x14ac:dyDescent="0.2">
      <c r="A94" s="12"/>
      <c r="B94" s="11" t="s">
        <v>0</v>
      </c>
      <c r="C94" s="8">
        <v>70</v>
      </c>
      <c r="D94" s="10">
        <v>10</v>
      </c>
      <c r="E94" s="6">
        <v>50</v>
      </c>
      <c r="F94" s="5"/>
      <c r="G94" s="4"/>
      <c r="H94" s="3"/>
      <c r="I94" s="3"/>
      <c r="J94" s="9"/>
      <c r="K94" s="8">
        <f>(C94*$J$7)</f>
        <v>56</v>
      </c>
      <c r="L94" s="7">
        <f>(D94*$J$7)</f>
        <v>8</v>
      </c>
      <c r="M94" s="6">
        <f>(E94*$J$7)</f>
        <v>40</v>
      </c>
      <c r="N94" s="5"/>
      <c r="O94" s="4"/>
      <c r="P94" s="3"/>
    </row>
    <row r="95" spans="1:16" x14ac:dyDescent="0.2">
      <c r="J95" s="1"/>
    </row>
    <row r="96" spans="1:16" x14ac:dyDescent="0.2">
      <c r="J96" s="1"/>
    </row>
    <row r="97" spans="1:16" x14ac:dyDescent="0.2">
      <c r="A97" s="28" t="s">
        <v>38</v>
      </c>
      <c r="B97" s="28"/>
      <c r="C97" s="26"/>
      <c r="D97" s="27"/>
      <c r="E97" s="26"/>
      <c r="F97" s="26"/>
      <c r="G97" s="26" t="s">
        <v>23</v>
      </c>
      <c r="H97" s="26"/>
      <c r="I97" s="26"/>
      <c r="J97" s="25">
        <v>64</v>
      </c>
    </row>
    <row r="98" spans="1:16" x14ac:dyDescent="0.2">
      <c r="D98" s="24"/>
      <c r="G98" t="s">
        <v>22</v>
      </c>
      <c r="J98" s="1">
        <f>(J97/B107)</f>
        <v>0.8</v>
      </c>
    </row>
    <row r="99" spans="1:16" x14ac:dyDescent="0.2">
      <c r="B99" s="23" t="s">
        <v>20</v>
      </c>
      <c r="C99" s="8" t="s">
        <v>19</v>
      </c>
      <c r="D99" s="22" t="s">
        <v>18</v>
      </c>
      <c r="E99" s="6" t="s">
        <v>17</v>
      </c>
      <c r="F99" s="5" t="s">
        <v>16</v>
      </c>
      <c r="G99" s="4" t="s">
        <v>15</v>
      </c>
      <c r="H99" s="21" t="s">
        <v>21</v>
      </c>
      <c r="I99" s="21"/>
      <c r="J99" s="9" t="s">
        <v>20</v>
      </c>
      <c r="K99" s="8" t="s">
        <v>19</v>
      </c>
      <c r="L99" s="22" t="s">
        <v>18</v>
      </c>
      <c r="M99" s="6" t="s">
        <v>17</v>
      </c>
      <c r="N99" s="5" t="s">
        <v>16</v>
      </c>
      <c r="O99" s="4" t="s">
        <v>15</v>
      </c>
      <c r="P99" s="21" t="s">
        <v>14</v>
      </c>
    </row>
    <row r="100" spans="1:16" x14ac:dyDescent="0.2">
      <c r="A100" s="19"/>
      <c r="B100" t="s">
        <v>13</v>
      </c>
      <c r="C100" t="s">
        <v>12</v>
      </c>
      <c r="D100" t="s">
        <v>11</v>
      </c>
      <c r="E100" t="s">
        <v>10</v>
      </c>
      <c r="F100" t="s">
        <v>9</v>
      </c>
      <c r="G100" t="s">
        <v>8</v>
      </c>
      <c r="H100" t="s">
        <v>7</v>
      </c>
      <c r="I100" t="s">
        <v>6</v>
      </c>
      <c r="J100" s="1"/>
      <c r="P100" s="20">
        <v>2020</v>
      </c>
    </row>
    <row r="101" spans="1:16" x14ac:dyDescent="0.2">
      <c r="A101" s="19" t="s">
        <v>5</v>
      </c>
      <c r="B101">
        <v>13.5</v>
      </c>
      <c r="C101">
        <v>15</v>
      </c>
      <c r="D101">
        <v>27.6666666666667</v>
      </c>
      <c r="E101">
        <v>28.5</v>
      </c>
      <c r="F101">
        <v>20.8333333333333</v>
      </c>
      <c r="G101">
        <v>22.3333333333333</v>
      </c>
      <c r="H101">
        <v>18.3333333333333</v>
      </c>
      <c r="I101">
        <v>22.3333333333333</v>
      </c>
      <c r="J101" s="18">
        <f>(B101*$J$7)</f>
        <v>10.8</v>
      </c>
      <c r="K101" s="13">
        <f>(C101*$J$7)</f>
        <v>12</v>
      </c>
      <c r="L101" s="13">
        <f>(D101*$J$7)</f>
        <v>22.133333333333361</v>
      </c>
      <c r="M101" s="13">
        <f>(E101*$J$7)</f>
        <v>22.8</v>
      </c>
      <c r="N101" s="13">
        <f>(F101*$J$7)</f>
        <v>16.666666666666639</v>
      </c>
      <c r="O101" s="13">
        <f>(G101*$J$7)</f>
        <v>17.866666666666642</v>
      </c>
      <c r="P101" s="17">
        <f>(H101*$J$7)</f>
        <v>14.666666666666641</v>
      </c>
    </row>
    <row r="102" spans="1:16" x14ac:dyDescent="0.2">
      <c r="A102" s="19" t="s">
        <v>4</v>
      </c>
      <c r="B102">
        <v>27</v>
      </c>
      <c r="C102">
        <v>13.25</v>
      </c>
      <c r="D102">
        <v>9.5</v>
      </c>
      <c r="E102">
        <v>0.83333333333333304</v>
      </c>
      <c r="F102">
        <v>0.5</v>
      </c>
      <c r="G102">
        <v>0.5</v>
      </c>
      <c r="H102">
        <v>0.75</v>
      </c>
      <c r="I102">
        <v>0.75</v>
      </c>
      <c r="J102" s="18">
        <f>(B102*$J$7)</f>
        <v>21.6</v>
      </c>
      <c r="K102" s="13">
        <f>(C102*$J$7)</f>
        <v>10.600000000000001</v>
      </c>
      <c r="L102" s="13">
        <f>(D102*$J$7)</f>
        <v>7.6000000000000005</v>
      </c>
      <c r="M102" s="13">
        <f>(E102*$J$7)</f>
        <v>0.66666666666666652</v>
      </c>
      <c r="N102" s="13">
        <f>(F102*$J$7)</f>
        <v>0.4</v>
      </c>
      <c r="O102" s="13">
        <f>(G102*$J$7)</f>
        <v>0.4</v>
      </c>
      <c r="P102" s="17">
        <f>(H102*$J$7)</f>
        <v>0.60000000000000009</v>
      </c>
    </row>
    <row r="103" spans="1:16" x14ac:dyDescent="0.2">
      <c r="A103" s="19" t="s">
        <v>3</v>
      </c>
      <c r="B103">
        <v>33.6666666666667</v>
      </c>
      <c r="C103">
        <v>32.6666666666667</v>
      </c>
      <c r="D103">
        <v>37.183333333333302</v>
      </c>
      <c r="E103">
        <v>32.6666666666667</v>
      </c>
      <c r="F103">
        <v>24.3333333333333</v>
      </c>
      <c r="G103">
        <v>33.8333333333333</v>
      </c>
      <c r="H103">
        <v>26.766666666666701</v>
      </c>
      <c r="I103">
        <v>27.573333333333299</v>
      </c>
      <c r="J103" s="18">
        <f>(B103*$J$7)</f>
        <v>26.933333333333362</v>
      </c>
      <c r="K103" s="13">
        <f>(C103*$J$7)</f>
        <v>26.133333333333361</v>
      </c>
      <c r="L103" s="13">
        <f>(D103*$J$7)</f>
        <v>29.746666666666641</v>
      </c>
      <c r="M103" s="13">
        <f>(E103*$J$7)</f>
        <v>26.133333333333361</v>
      </c>
      <c r="N103" s="13">
        <f>(F103*$J$7)</f>
        <v>19.46666666666664</v>
      </c>
      <c r="O103" s="13">
        <f>(G103*$J$7)</f>
        <v>27.066666666666642</v>
      </c>
      <c r="P103" s="17">
        <f>(H103*$J$7)</f>
        <v>21.413333333333362</v>
      </c>
    </row>
    <row r="104" spans="1:16" x14ac:dyDescent="0.2">
      <c r="A104" s="19" t="s">
        <v>2</v>
      </c>
      <c r="B104">
        <v>74.1666666666667</v>
      </c>
      <c r="C104">
        <v>60.9166666666667</v>
      </c>
      <c r="D104">
        <v>74.349999999999994</v>
      </c>
      <c r="E104">
        <v>62</v>
      </c>
      <c r="F104">
        <v>45.6666666666667</v>
      </c>
      <c r="G104">
        <v>56.6666666666667</v>
      </c>
      <c r="H104">
        <v>45.85</v>
      </c>
      <c r="I104">
        <v>50.656666666666702</v>
      </c>
      <c r="J104" s="18">
        <f>(B104*$J$7)</f>
        <v>59.333333333333364</v>
      </c>
      <c r="K104" s="13">
        <f>(C104*$J$7)</f>
        <v>48.733333333333363</v>
      </c>
      <c r="L104" s="13">
        <f>(D104*$J$7)</f>
        <v>59.48</v>
      </c>
      <c r="M104" s="13">
        <f>(E104*$J$7)</f>
        <v>49.6</v>
      </c>
      <c r="N104" s="13">
        <f>(F104*$J$7)</f>
        <v>36.53333333333336</v>
      </c>
      <c r="O104" s="13">
        <f>(G104*$J$7)</f>
        <v>45.333333333333364</v>
      </c>
      <c r="P104" s="17">
        <f>(H104*$J$7)</f>
        <v>36.68</v>
      </c>
    </row>
    <row r="105" spans="1:16" x14ac:dyDescent="0.2">
      <c r="A105" s="19" t="s">
        <v>1</v>
      </c>
      <c r="B105">
        <v>18.3333333333333</v>
      </c>
      <c r="C105">
        <v>19.3333333333333</v>
      </c>
      <c r="D105">
        <v>20</v>
      </c>
      <c r="E105">
        <v>15.6666666666667</v>
      </c>
      <c r="F105">
        <v>12.3333333333333</v>
      </c>
      <c r="G105">
        <v>11</v>
      </c>
      <c r="H105">
        <v>11.3333333333333</v>
      </c>
      <c r="I105">
        <v>11.3333333333333</v>
      </c>
      <c r="J105" s="18">
        <f>(B105*$J$7)</f>
        <v>14.666666666666641</v>
      </c>
      <c r="K105" s="13">
        <f>(C105*$J$7)</f>
        <v>15.46666666666664</v>
      </c>
      <c r="L105" s="13">
        <f>(D105*$J$7)</f>
        <v>16</v>
      </c>
      <c r="M105" s="13">
        <f>(E105*$J$7)</f>
        <v>12.53333333333336</v>
      </c>
      <c r="N105" s="13">
        <f>(F105*$J$7)</f>
        <v>9.8666666666666405</v>
      </c>
      <c r="O105" s="13">
        <f>(G105*$J$7)</f>
        <v>8.8000000000000007</v>
      </c>
      <c r="P105" s="17">
        <f>(H105*$J$7)</f>
        <v>9.0666666666666398</v>
      </c>
    </row>
    <row r="106" spans="1:16" x14ac:dyDescent="0.2">
      <c r="A106" s="12"/>
      <c r="B106" s="12"/>
      <c r="C106" s="16"/>
      <c r="D106" s="16"/>
      <c r="F106" s="15"/>
      <c r="G106" s="15"/>
      <c r="H106" s="15"/>
      <c r="I106" s="15"/>
      <c r="J106" s="14"/>
      <c r="K106" s="13"/>
    </row>
    <row r="107" spans="1:16" x14ac:dyDescent="0.2">
      <c r="A107" s="12"/>
      <c r="B107" s="11" t="s">
        <v>0</v>
      </c>
      <c r="C107" s="8">
        <v>70</v>
      </c>
      <c r="D107" s="10">
        <v>10</v>
      </c>
      <c r="E107" s="6">
        <v>50</v>
      </c>
      <c r="F107" s="5"/>
      <c r="G107" s="4"/>
      <c r="H107" s="3"/>
      <c r="I107" s="3"/>
      <c r="J107" s="9"/>
      <c r="K107" s="8">
        <f>(C107*$J$7)</f>
        <v>56</v>
      </c>
      <c r="L107" s="7">
        <f>(D107*$J$7)</f>
        <v>8</v>
      </c>
      <c r="M107" s="6">
        <f>(E107*$J$7)</f>
        <v>40</v>
      </c>
      <c r="N107" s="5"/>
      <c r="O107" s="4"/>
      <c r="P107" s="3"/>
    </row>
    <row r="108" spans="1:16" x14ac:dyDescent="0.2">
      <c r="J108" s="1"/>
    </row>
    <row r="109" spans="1:16" x14ac:dyDescent="0.2">
      <c r="J109" s="1"/>
    </row>
    <row r="110" spans="1:16" x14ac:dyDescent="0.2">
      <c r="A110" s="33" t="s">
        <v>37</v>
      </c>
      <c r="B110" s="28"/>
      <c r="C110" s="26"/>
      <c r="D110" s="27"/>
      <c r="E110" s="26"/>
      <c r="F110" s="26"/>
      <c r="G110" s="26" t="s">
        <v>23</v>
      </c>
      <c r="H110" s="26"/>
      <c r="I110" s="26"/>
      <c r="J110" s="25">
        <v>64</v>
      </c>
    </row>
    <row r="111" spans="1:16" x14ac:dyDescent="0.2">
      <c r="D111" s="24"/>
      <c r="G111" t="s">
        <v>22</v>
      </c>
      <c r="J111" s="1">
        <f>(J110/B120)</f>
        <v>0.8</v>
      </c>
    </row>
    <row r="112" spans="1:16" x14ac:dyDescent="0.2">
      <c r="B112" s="23" t="s">
        <v>20</v>
      </c>
      <c r="C112" s="8" t="s">
        <v>19</v>
      </c>
      <c r="D112" s="22" t="s">
        <v>18</v>
      </c>
      <c r="E112" s="6" t="s">
        <v>17</v>
      </c>
      <c r="F112" s="5" t="s">
        <v>16</v>
      </c>
      <c r="G112" s="4" t="s">
        <v>15</v>
      </c>
      <c r="H112" s="21" t="s">
        <v>21</v>
      </c>
      <c r="I112" s="21"/>
      <c r="J112" s="9" t="s">
        <v>20</v>
      </c>
      <c r="K112" s="8" t="s">
        <v>19</v>
      </c>
      <c r="L112" s="22" t="s">
        <v>18</v>
      </c>
      <c r="M112" s="6" t="s">
        <v>17</v>
      </c>
      <c r="N112" s="5" t="s">
        <v>16</v>
      </c>
      <c r="O112" s="4" t="s">
        <v>15</v>
      </c>
      <c r="P112" s="21" t="s">
        <v>14</v>
      </c>
    </row>
    <row r="113" spans="1:16" x14ac:dyDescent="0.2">
      <c r="A113" s="19"/>
      <c r="B113" s="19">
        <v>1976</v>
      </c>
      <c r="C113" s="19">
        <v>1997</v>
      </c>
      <c r="D113" s="19">
        <v>2006</v>
      </c>
      <c r="E113" s="19">
        <v>2011</v>
      </c>
      <c r="F113" t="s">
        <v>9</v>
      </c>
      <c r="G113" t="s">
        <v>8</v>
      </c>
      <c r="H113" t="s">
        <v>7</v>
      </c>
      <c r="I113" t="s">
        <v>6</v>
      </c>
      <c r="J113" s="1"/>
      <c r="P113" s="20">
        <v>2020</v>
      </c>
    </row>
    <row r="114" spans="1:16" x14ac:dyDescent="0.2">
      <c r="A114" s="19" t="s">
        <v>5</v>
      </c>
      <c r="B114" s="19"/>
      <c r="C114" s="29"/>
      <c r="D114" s="29"/>
      <c r="E114" s="29"/>
      <c r="F114">
        <v>2.1666666666666701</v>
      </c>
      <c r="G114">
        <v>2.75</v>
      </c>
      <c r="H114">
        <v>4.3</v>
      </c>
      <c r="I114">
        <v>6.5</v>
      </c>
      <c r="J114" s="18"/>
      <c r="K114" s="13"/>
      <c r="L114" s="13"/>
      <c r="M114" s="13"/>
      <c r="N114" s="13">
        <f>(F114*$J$7)</f>
        <v>1.7333333333333361</v>
      </c>
      <c r="O114" s="13">
        <f>(G114*$J$7)</f>
        <v>2.2000000000000002</v>
      </c>
      <c r="P114" s="17">
        <f>(H114*$J$7)</f>
        <v>3.44</v>
      </c>
    </row>
    <row r="115" spans="1:16" x14ac:dyDescent="0.2">
      <c r="A115" s="19" t="s">
        <v>4</v>
      </c>
      <c r="B115" s="19"/>
      <c r="C115" s="29"/>
      <c r="D115" s="29"/>
      <c r="E115" s="29"/>
      <c r="F115">
        <v>29.8333333333333</v>
      </c>
      <c r="G115">
        <v>32</v>
      </c>
      <c r="H115">
        <v>10</v>
      </c>
      <c r="I115">
        <v>13</v>
      </c>
      <c r="J115" s="18"/>
      <c r="K115" s="13"/>
      <c r="L115" s="13"/>
      <c r="M115" s="13"/>
      <c r="N115" s="13">
        <f>(F115*$J$7)</f>
        <v>23.866666666666642</v>
      </c>
      <c r="O115" s="13">
        <f>(G115*$J$7)</f>
        <v>25.6</v>
      </c>
      <c r="P115" s="17">
        <f>(H115*$J$7)</f>
        <v>8</v>
      </c>
    </row>
    <row r="116" spans="1:16" x14ac:dyDescent="0.2">
      <c r="A116" s="19" t="s">
        <v>3</v>
      </c>
      <c r="B116" s="19"/>
      <c r="C116" s="29"/>
      <c r="D116" s="29"/>
      <c r="E116" s="29"/>
      <c r="F116">
        <v>38.1666666666667</v>
      </c>
      <c r="G116">
        <v>32.6666666666667</v>
      </c>
      <c r="H116">
        <v>35.555</v>
      </c>
      <c r="I116">
        <v>33.1</v>
      </c>
      <c r="J116" s="18"/>
      <c r="K116" s="13"/>
      <c r="L116" s="13"/>
      <c r="M116" s="13"/>
      <c r="N116" s="13">
        <f>(F116*$J$7)</f>
        <v>30.53333333333336</v>
      </c>
      <c r="O116" s="13">
        <f>(G116*$J$7)</f>
        <v>26.133333333333361</v>
      </c>
      <c r="P116" s="17">
        <f>(H116*$J$7)</f>
        <v>28.444000000000003</v>
      </c>
    </row>
    <row r="117" spans="1:16" x14ac:dyDescent="0.2">
      <c r="A117" s="19" t="s">
        <v>2</v>
      </c>
      <c r="B117" s="19"/>
      <c r="C117" s="29"/>
      <c r="D117" s="29"/>
      <c r="E117" s="29"/>
      <c r="F117">
        <v>70.1666666666667</v>
      </c>
      <c r="G117">
        <v>67.4166666666667</v>
      </c>
      <c r="H117">
        <v>49.854999999999997</v>
      </c>
      <c r="I117">
        <v>52.6</v>
      </c>
      <c r="J117" s="18"/>
      <c r="K117" s="13"/>
      <c r="L117" s="13"/>
      <c r="M117" s="13"/>
      <c r="N117" s="13">
        <f>(F117*$J$7)</f>
        <v>56.133333333333361</v>
      </c>
      <c r="O117" s="13">
        <f>(G117*$J$7)</f>
        <v>53.933333333333366</v>
      </c>
      <c r="P117" s="17">
        <f>(H117*$J$7)</f>
        <v>39.884</v>
      </c>
    </row>
    <row r="118" spans="1:16" x14ac:dyDescent="0.2">
      <c r="A118" s="19" t="s">
        <v>1</v>
      </c>
      <c r="B118" s="19"/>
      <c r="C118" s="29"/>
      <c r="D118" s="29"/>
      <c r="E118" s="29"/>
      <c r="F118">
        <v>11.6666666666667</v>
      </c>
      <c r="G118">
        <v>10.6666666666667</v>
      </c>
      <c r="H118">
        <v>11.5</v>
      </c>
      <c r="I118">
        <v>10.6666666666667</v>
      </c>
      <c r="J118" s="18"/>
      <c r="K118" s="13"/>
      <c r="L118" s="13"/>
      <c r="M118" s="13"/>
      <c r="N118" s="13">
        <f>(F118*$J$7)</f>
        <v>9.3333333333333606</v>
      </c>
      <c r="O118" s="13">
        <f>(G118*$J$7)</f>
        <v>8.5333333333333599</v>
      </c>
      <c r="P118" s="17">
        <f>(H118*$J$7)</f>
        <v>9.2000000000000011</v>
      </c>
    </row>
    <row r="119" spans="1:16" x14ac:dyDescent="0.2">
      <c r="A119" s="12"/>
      <c r="B119" s="12"/>
      <c r="C119" s="16"/>
      <c r="D119" s="16"/>
      <c r="F119" s="15"/>
      <c r="G119" s="15"/>
      <c r="H119" s="15"/>
      <c r="I119" s="15"/>
      <c r="J119" s="14"/>
      <c r="K119" s="13"/>
    </row>
    <row r="120" spans="1:16" x14ac:dyDescent="0.2">
      <c r="A120" s="12"/>
      <c r="B120" s="11" t="s">
        <v>0</v>
      </c>
      <c r="C120" s="8">
        <v>70</v>
      </c>
      <c r="D120" s="10">
        <v>10</v>
      </c>
      <c r="E120" s="6">
        <v>50</v>
      </c>
      <c r="F120" s="5"/>
      <c r="G120" s="4"/>
      <c r="H120" s="3"/>
      <c r="I120" s="3"/>
      <c r="J120" s="9"/>
      <c r="K120" s="8">
        <f>(C120*$J$7)</f>
        <v>56</v>
      </c>
      <c r="L120" s="7">
        <f>(D120*$J$7)</f>
        <v>8</v>
      </c>
      <c r="M120" s="6">
        <f>(E120*$J$7)</f>
        <v>40</v>
      </c>
      <c r="N120" s="5"/>
      <c r="O120" s="4"/>
      <c r="P120" s="3"/>
    </row>
    <row r="121" spans="1:16" x14ac:dyDescent="0.2">
      <c r="J121" s="1"/>
    </row>
    <row r="122" spans="1:16" x14ac:dyDescent="0.2">
      <c r="J122" s="1"/>
    </row>
    <row r="123" spans="1:16" x14ac:dyDescent="0.2">
      <c r="A123" s="30" t="s">
        <v>36</v>
      </c>
      <c r="B123" s="28"/>
      <c r="C123" s="26"/>
      <c r="D123" s="27"/>
      <c r="E123" s="26"/>
      <c r="F123" s="26"/>
      <c r="G123" s="26" t="s">
        <v>23</v>
      </c>
      <c r="H123" s="26"/>
      <c r="I123" s="26"/>
      <c r="J123" s="25">
        <v>64</v>
      </c>
    </row>
    <row r="124" spans="1:16" x14ac:dyDescent="0.2">
      <c r="D124" s="24"/>
      <c r="G124" t="s">
        <v>22</v>
      </c>
      <c r="J124" s="1">
        <f>(J123/B133)</f>
        <v>0.8</v>
      </c>
    </row>
    <row r="125" spans="1:16" x14ac:dyDescent="0.2">
      <c r="B125" s="23" t="s">
        <v>20</v>
      </c>
      <c r="C125" s="8" t="s">
        <v>19</v>
      </c>
      <c r="D125" s="22" t="s">
        <v>18</v>
      </c>
      <c r="E125" s="6" t="s">
        <v>17</v>
      </c>
      <c r="F125" s="5" t="s">
        <v>16</v>
      </c>
      <c r="G125" s="4" t="s">
        <v>15</v>
      </c>
      <c r="H125" s="21" t="s">
        <v>21</v>
      </c>
      <c r="I125" s="21"/>
      <c r="J125" s="9" t="s">
        <v>20</v>
      </c>
      <c r="K125" s="8" t="s">
        <v>19</v>
      </c>
      <c r="L125" s="22" t="s">
        <v>18</v>
      </c>
      <c r="M125" s="6" t="s">
        <v>17</v>
      </c>
      <c r="N125" s="5" t="s">
        <v>16</v>
      </c>
      <c r="O125" s="4" t="s">
        <v>15</v>
      </c>
      <c r="P125" s="21" t="s">
        <v>14</v>
      </c>
    </row>
    <row r="126" spans="1:16" x14ac:dyDescent="0.2">
      <c r="A126" s="19"/>
      <c r="B126" s="19">
        <v>1976</v>
      </c>
      <c r="C126" s="19">
        <v>1997</v>
      </c>
      <c r="D126" s="19">
        <v>2006</v>
      </c>
      <c r="E126" s="19">
        <v>2011</v>
      </c>
      <c r="F126" t="s">
        <v>9</v>
      </c>
      <c r="G126" t="s">
        <v>8</v>
      </c>
      <c r="H126" t="s">
        <v>7</v>
      </c>
      <c r="I126" t="s">
        <v>6</v>
      </c>
      <c r="J126" s="1"/>
      <c r="P126" s="20">
        <v>2020</v>
      </c>
    </row>
    <row r="127" spans="1:16" x14ac:dyDescent="0.2">
      <c r="A127" s="19" t="s">
        <v>5</v>
      </c>
      <c r="B127" s="19"/>
      <c r="C127" s="29"/>
      <c r="D127" s="29"/>
      <c r="E127" s="29"/>
      <c r="F127">
        <v>2.8333333333333299</v>
      </c>
      <c r="G127">
        <v>5</v>
      </c>
      <c r="H127">
        <v>4.5333333333333297</v>
      </c>
      <c r="I127">
        <v>6.5</v>
      </c>
      <c r="J127" s="18"/>
      <c r="K127" s="13"/>
      <c r="L127" s="13"/>
      <c r="M127" s="13"/>
      <c r="N127" s="13">
        <f>(F127*$J$7)</f>
        <v>2.2666666666666639</v>
      </c>
      <c r="O127" s="13">
        <f>(G127*$J$7)</f>
        <v>4</v>
      </c>
      <c r="P127" s="17">
        <f>(H127*$J$7)</f>
        <v>3.6266666666666638</v>
      </c>
    </row>
    <row r="128" spans="1:16" x14ac:dyDescent="0.2">
      <c r="A128" s="19" t="s">
        <v>4</v>
      </c>
      <c r="B128" s="19"/>
      <c r="C128" s="29"/>
      <c r="D128" s="29"/>
      <c r="E128" s="29"/>
      <c r="F128">
        <v>15.5</v>
      </c>
      <c r="G128">
        <v>24.1666666666667</v>
      </c>
      <c r="H128">
        <v>16.3333333333333</v>
      </c>
      <c r="I128">
        <v>26.8333333333333</v>
      </c>
      <c r="J128" s="18"/>
      <c r="K128" s="13"/>
      <c r="L128" s="13"/>
      <c r="M128" s="13"/>
      <c r="N128" s="13">
        <f>(F128*$J$7)</f>
        <v>12.4</v>
      </c>
      <c r="O128" s="13">
        <f>(G128*$J$7)</f>
        <v>19.333333333333361</v>
      </c>
      <c r="P128" s="17">
        <f>(H128*$J$7)</f>
        <v>13.066666666666642</v>
      </c>
    </row>
    <row r="129" spans="1:16" x14ac:dyDescent="0.2">
      <c r="A129" s="19" t="s">
        <v>3</v>
      </c>
      <c r="B129" s="19"/>
      <c r="C129" s="29"/>
      <c r="D129" s="29"/>
      <c r="E129" s="29"/>
      <c r="F129">
        <v>48.1666666666667</v>
      </c>
      <c r="G129">
        <v>46.6666666666667</v>
      </c>
      <c r="H129">
        <v>40.433333333333302</v>
      </c>
      <c r="I129">
        <v>50.033333333333303</v>
      </c>
      <c r="J129" s="18"/>
      <c r="K129" s="13"/>
      <c r="L129" s="13"/>
      <c r="M129" s="13"/>
      <c r="N129" s="13">
        <f>(F129*$J$7)</f>
        <v>38.53333333333336</v>
      </c>
      <c r="O129" s="13">
        <f>(G129*$J$7)</f>
        <v>37.333333333333364</v>
      </c>
      <c r="P129" s="17">
        <f>(H129*$J$7)</f>
        <v>32.346666666666643</v>
      </c>
    </row>
    <row r="130" spans="1:16" x14ac:dyDescent="0.2">
      <c r="A130" s="19" t="s">
        <v>2</v>
      </c>
      <c r="B130" s="19"/>
      <c r="C130" s="29"/>
      <c r="D130" s="29"/>
      <c r="E130" s="29"/>
      <c r="F130">
        <v>66.5</v>
      </c>
      <c r="G130">
        <v>75.8333333333333</v>
      </c>
      <c r="H130">
        <v>61.3</v>
      </c>
      <c r="I130">
        <v>83.366666666666703</v>
      </c>
      <c r="J130" s="18"/>
      <c r="K130" s="13"/>
      <c r="L130" s="13"/>
      <c r="M130" s="13"/>
      <c r="N130" s="13">
        <f>(F130*$J$7)</f>
        <v>53.2</v>
      </c>
      <c r="O130" s="13">
        <f>(G130*$J$7)</f>
        <v>60.666666666666643</v>
      </c>
      <c r="P130" s="17">
        <f>(H130*$J$7)</f>
        <v>49.04</v>
      </c>
    </row>
    <row r="131" spans="1:16" x14ac:dyDescent="0.2">
      <c r="A131" s="19" t="s">
        <v>1</v>
      </c>
      <c r="B131" s="19"/>
      <c r="C131" s="29"/>
      <c r="D131" s="29"/>
      <c r="E131" s="29"/>
      <c r="F131">
        <v>13.3333333333333</v>
      </c>
      <c r="G131">
        <v>13.6666666666667</v>
      </c>
      <c r="H131">
        <v>13.3333333333333</v>
      </c>
      <c r="I131">
        <v>13.6666666666667</v>
      </c>
      <c r="J131" s="18"/>
      <c r="K131" s="13"/>
      <c r="L131" s="13"/>
      <c r="M131" s="13"/>
      <c r="N131" s="13">
        <f>(F131*$J$7)</f>
        <v>10.666666666666641</v>
      </c>
      <c r="O131" s="13">
        <f>(G131*$J$7)</f>
        <v>10.93333333333336</v>
      </c>
      <c r="P131" s="17">
        <f>(H131*$J$7)</f>
        <v>10.666666666666641</v>
      </c>
    </row>
    <row r="132" spans="1:16" x14ac:dyDescent="0.2">
      <c r="A132" s="12"/>
      <c r="B132" s="12"/>
      <c r="C132" s="16"/>
      <c r="D132" s="16"/>
      <c r="F132" s="15"/>
      <c r="G132" s="15"/>
      <c r="H132" s="15"/>
      <c r="I132" s="15"/>
      <c r="J132" s="14"/>
      <c r="K132" s="13"/>
    </row>
    <row r="133" spans="1:16" x14ac:dyDescent="0.2">
      <c r="A133" s="12"/>
      <c r="B133" s="11" t="s">
        <v>0</v>
      </c>
      <c r="C133" s="8">
        <v>70</v>
      </c>
      <c r="D133" s="10">
        <v>10</v>
      </c>
      <c r="E133" s="6">
        <v>50</v>
      </c>
      <c r="F133" s="5"/>
      <c r="G133" s="4"/>
      <c r="H133" s="3"/>
      <c r="I133" s="3"/>
      <c r="J133" s="9"/>
      <c r="K133" s="8">
        <f>(C133*$J$7)</f>
        <v>56</v>
      </c>
      <c r="L133" s="7">
        <f>(D133*$J$7)</f>
        <v>8</v>
      </c>
      <c r="M133" s="6">
        <f>(E133*$J$7)</f>
        <v>40</v>
      </c>
      <c r="N133" s="5"/>
      <c r="O133" s="4"/>
      <c r="P133" s="3"/>
    </row>
    <row r="134" spans="1:16" x14ac:dyDescent="0.2">
      <c r="J134" s="1"/>
    </row>
    <row r="135" spans="1:16" x14ac:dyDescent="0.2">
      <c r="J135" s="1"/>
    </row>
    <row r="136" spans="1:16" x14ac:dyDescent="0.2">
      <c r="A136" s="28" t="s">
        <v>35</v>
      </c>
      <c r="B136" s="28"/>
      <c r="C136" s="26"/>
      <c r="D136" s="27"/>
      <c r="E136" s="26"/>
      <c r="F136" s="26"/>
      <c r="G136" s="26" t="s">
        <v>23</v>
      </c>
      <c r="H136" s="26"/>
      <c r="I136" s="26"/>
      <c r="J136" s="25">
        <v>56</v>
      </c>
    </row>
    <row r="137" spans="1:16" x14ac:dyDescent="0.2">
      <c r="D137" s="24"/>
      <c r="G137" t="s">
        <v>22</v>
      </c>
      <c r="J137" s="1">
        <f>(J136/B146)</f>
        <v>0.8</v>
      </c>
    </row>
    <row r="138" spans="1:16" x14ac:dyDescent="0.2">
      <c r="B138" s="23" t="s">
        <v>20</v>
      </c>
      <c r="C138" s="8" t="s">
        <v>19</v>
      </c>
      <c r="D138" s="22" t="s">
        <v>18</v>
      </c>
      <c r="E138" s="6" t="s">
        <v>17</v>
      </c>
      <c r="F138" s="5" t="s">
        <v>16</v>
      </c>
      <c r="G138" s="4" t="s">
        <v>15</v>
      </c>
      <c r="H138" s="21" t="s">
        <v>21</v>
      </c>
      <c r="I138" s="21"/>
      <c r="J138" s="9" t="s">
        <v>20</v>
      </c>
      <c r="K138" s="8" t="s">
        <v>19</v>
      </c>
      <c r="L138" s="22" t="s">
        <v>18</v>
      </c>
      <c r="M138" s="6" t="s">
        <v>17</v>
      </c>
      <c r="N138" s="5" t="s">
        <v>16</v>
      </c>
      <c r="O138" s="4" t="s">
        <v>15</v>
      </c>
      <c r="P138" s="21" t="s">
        <v>14</v>
      </c>
    </row>
    <row r="139" spans="1:16" x14ac:dyDescent="0.2">
      <c r="A139" s="19"/>
      <c r="B139" t="s">
        <v>13</v>
      </c>
      <c r="C139" t="s">
        <v>12</v>
      </c>
      <c r="D139" t="s">
        <v>11</v>
      </c>
      <c r="E139" t="s">
        <v>10</v>
      </c>
      <c r="F139" t="s">
        <v>9</v>
      </c>
      <c r="G139" t="s">
        <v>8</v>
      </c>
      <c r="H139" t="s">
        <v>7</v>
      </c>
      <c r="I139" t="s">
        <v>6</v>
      </c>
      <c r="J139" s="1"/>
      <c r="P139" s="20">
        <v>2020</v>
      </c>
    </row>
    <row r="140" spans="1:16" x14ac:dyDescent="0.2">
      <c r="A140" s="19" t="s">
        <v>5</v>
      </c>
      <c r="B140">
        <v>13.6666666666667</v>
      </c>
      <c r="C140">
        <v>9</v>
      </c>
      <c r="D140">
        <v>13.5</v>
      </c>
      <c r="E140">
        <v>15.6666666666667</v>
      </c>
      <c r="F140">
        <v>21</v>
      </c>
      <c r="G140">
        <v>23.6666666666667</v>
      </c>
      <c r="H140">
        <v>23.233333333333299</v>
      </c>
      <c r="I140">
        <v>22.533333333333299</v>
      </c>
      <c r="J140" s="18">
        <f>(B140*$J$7)</f>
        <v>10.93333333333336</v>
      </c>
      <c r="K140" s="13">
        <f>(C140*$J$7)</f>
        <v>7.2</v>
      </c>
      <c r="L140" s="13">
        <f>(D140*$J$7)</f>
        <v>10.8</v>
      </c>
      <c r="M140" s="13">
        <f>(E140*$J$7)</f>
        <v>12.53333333333336</v>
      </c>
      <c r="N140" s="13">
        <f>(F140*$J$7)</f>
        <v>16.8</v>
      </c>
      <c r="O140" s="13">
        <f>(G140*$J$7)</f>
        <v>18.933333333333362</v>
      </c>
      <c r="P140" s="17">
        <f>(H140*$J$7)</f>
        <v>18.586666666666641</v>
      </c>
    </row>
    <row r="141" spans="1:16" x14ac:dyDescent="0.2">
      <c r="A141" s="19" t="s">
        <v>4</v>
      </c>
      <c r="B141">
        <v>12.8333333333333</v>
      </c>
      <c r="C141">
        <v>3.1666666666666701</v>
      </c>
      <c r="D141">
        <v>4.18333333333333</v>
      </c>
      <c r="E141">
        <v>5.3333333333333304</v>
      </c>
      <c r="F141">
        <v>3.5</v>
      </c>
      <c r="G141">
        <v>5</v>
      </c>
      <c r="H141">
        <v>2.70333333333333</v>
      </c>
      <c r="I141">
        <v>2.5</v>
      </c>
      <c r="J141" s="18">
        <f>(B141*$J$7)</f>
        <v>10.266666666666641</v>
      </c>
      <c r="K141" s="13">
        <f>(C141*$J$7)</f>
        <v>2.5333333333333363</v>
      </c>
      <c r="L141" s="13">
        <f>(D141*$J$7)</f>
        <v>3.346666666666664</v>
      </c>
      <c r="M141" s="13">
        <f>(E141*$J$7)</f>
        <v>4.2666666666666648</v>
      </c>
      <c r="N141" s="13">
        <f>(F141*$J$7)</f>
        <v>2.8000000000000003</v>
      </c>
      <c r="O141" s="13">
        <f>(G141*$J$7)</f>
        <v>4</v>
      </c>
      <c r="P141" s="17">
        <f>(H141*$J$7)</f>
        <v>2.1626666666666643</v>
      </c>
    </row>
    <row r="142" spans="1:16" x14ac:dyDescent="0.2">
      <c r="A142" s="19" t="s">
        <v>3</v>
      </c>
      <c r="B142">
        <v>29.8333333333333</v>
      </c>
      <c r="C142">
        <v>34</v>
      </c>
      <c r="D142">
        <v>25.8333333333333</v>
      </c>
      <c r="E142">
        <v>28.6666666666667</v>
      </c>
      <c r="F142">
        <v>42.6666666666667</v>
      </c>
      <c r="G142">
        <v>24.6666666666667</v>
      </c>
      <c r="H142">
        <v>25.436666666666699</v>
      </c>
      <c r="I142">
        <v>26.536666666666701</v>
      </c>
      <c r="J142" s="18">
        <f>(B142*$J$7)</f>
        <v>23.866666666666642</v>
      </c>
      <c r="K142" s="13">
        <f>(C142*$J$7)</f>
        <v>27.200000000000003</v>
      </c>
      <c r="L142" s="13">
        <f>(D142*$J$7)</f>
        <v>20.666666666666643</v>
      </c>
      <c r="M142" s="13">
        <f>(E142*$J$7)</f>
        <v>22.933333333333362</v>
      </c>
      <c r="N142" s="13">
        <f>(F142*$J$7)</f>
        <v>34.133333333333361</v>
      </c>
      <c r="O142" s="13">
        <f>(G142*$J$7)</f>
        <v>19.733333333333363</v>
      </c>
      <c r="P142" s="17">
        <f>(H142*$J$7)</f>
        <v>20.349333333333362</v>
      </c>
    </row>
    <row r="143" spans="1:16" x14ac:dyDescent="0.2">
      <c r="A143" s="19" t="s">
        <v>2</v>
      </c>
      <c r="B143">
        <v>56.3333333333333</v>
      </c>
      <c r="C143">
        <v>46.1666666666667</v>
      </c>
      <c r="D143">
        <v>43.516666666666701</v>
      </c>
      <c r="E143">
        <v>49.6666666666667</v>
      </c>
      <c r="F143">
        <v>67.1666666666667</v>
      </c>
      <c r="G143">
        <v>53.3333333333333</v>
      </c>
      <c r="H143">
        <v>51.373333333333299</v>
      </c>
      <c r="I143">
        <v>51.57</v>
      </c>
      <c r="J143" s="18">
        <f>(B143*$J$7)</f>
        <v>45.066666666666642</v>
      </c>
      <c r="K143" s="13">
        <f>(C143*$J$7)</f>
        <v>36.933333333333358</v>
      </c>
      <c r="L143" s="13">
        <f>(D143*$J$7)</f>
        <v>34.813333333333361</v>
      </c>
      <c r="M143" s="13">
        <f>(E143*$J$7)</f>
        <v>39.733333333333363</v>
      </c>
      <c r="N143" s="13">
        <f>(F143*$J$7)</f>
        <v>53.733333333333363</v>
      </c>
      <c r="O143" s="13">
        <f>(G143*$J$7)</f>
        <v>42.666666666666643</v>
      </c>
      <c r="P143" s="17">
        <f>(H143*$J$7)</f>
        <v>41.098666666666645</v>
      </c>
    </row>
    <row r="144" spans="1:16" x14ac:dyDescent="0.2">
      <c r="A144" s="19" t="s">
        <v>1</v>
      </c>
      <c r="B144">
        <v>19.3333333333333</v>
      </c>
      <c r="C144">
        <v>16</v>
      </c>
      <c r="D144">
        <v>18.6666666666667</v>
      </c>
      <c r="E144">
        <v>18.3333333333333</v>
      </c>
      <c r="F144">
        <v>15</v>
      </c>
      <c r="G144">
        <v>11.6666666666667</v>
      </c>
      <c r="H144">
        <v>12.6666666666667</v>
      </c>
      <c r="I144">
        <v>9.6666666666666696</v>
      </c>
      <c r="J144" s="18">
        <f>(B144*$J$7)</f>
        <v>15.46666666666664</v>
      </c>
      <c r="K144" s="13">
        <f>(C144*$J$7)</f>
        <v>12.8</v>
      </c>
      <c r="L144" s="13">
        <f>(D144*$J$7)</f>
        <v>14.93333333333336</v>
      </c>
      <c r="M144" s="13">
        <f>(E144*$J$7)</f>
        <v>14.666666666666641</v>
      </c>
      <c r="N144" s="13">
        <f>(F144*$J$7)</f>
        <v>12</v>
      </c>
      <c r="O144" s="13">
        <f>(G144*$J$7)</f>
        <v>9.3333333333333606</v>
      </c>
      <c r="P144" s="17">
        <f>(H144*$J$7)</f>
        <v>10.133333333333361</v>
      </c>
    </row>
    <row r="145" spans="1:16" x14ac:dyDescent="0.2">
      <c r="A145" s="12"/>
      <c r="B145" s="12"/>
      <c r="C145" s="16"/>
      <c r="D145" s="16"/>
      <c r="F145" s="15"/>
      <c r="G145" s="15"/>
      <c r="H145" s="15"/>
      <c r="I145" s="15"/>
      <c r="J145" s="14"/>
      <c r="K145" s="13"/>
    </row>
    <row r="146" spans="1:16" x14ac:dyDescent="0.2">
      <c r="A146" s="12"/>
      <c r="B146" s="31" t="s">
        <v>34</v>
      </c>
      <c r="C146" s="8">
        <v>70</v>
      </c>
      <c r="D146" s="10">
        <v>10</v>
      </c>
      <c r="E146" s="6">
        <v>50</v>
      </c>
      <c r="F146" s="5"/>
      <c r="G146" s="4"/>
      <c r="H146" s="3"/>
      <c r="I146" s="3"/>
      <c r="J146" s="9"/>
      <c r="K146" s="8">
        <f>(C146*$J$7)</f>
        <v>56</v>
      </c>
      <c r="L146" s="7">
        <f>(D146*$J$7)</f>
        <v>8</v>
      </c>
      <c r="M146" s="6">
        <f>(E146*$J$7)</f>
        <v>40</v>
      </c>
      <c r="N146" s="5"/>
      <c r="O146" s="4"/>
      <c r="P146" s="3"/>
    </row>
    <row r="147" spans="1:16" x14ac:dyDescent="0.2">
      <c r="A147" s="2"/>
      <c r="B147" s="2"/>
      <c r="J147" s="1"/>
    </row>
    <row r="148" spans="1:16" x14ac:dyDescent="0.2">
      <c r="J148" s="1"/>
    </row>
    <row r="149" spans="1:16" x14ac:dyDescent="0.2">
      <c r="A149" s="28" t="s">
        <v>33</v>
      </c>
      <c r="B149" s="28"/>
      <c r="C149" s="26"/>
      <c r="D149" s="27"/>
      <c r="E149" s="26"/>
      <c r="F149" s="26"/>
      <c r="G149" s="26" t="s">
        <v>23</v>
      </c>
      <c r="H149" s="26"/>
      <c r="I149" s="26"/>
      <c r="J149" s="25">
        <v>64</v>
      </c>
    </row>
    <row r="150" spans="1:16" x14ac:dyDescent="0.2">
      <c r="D150" s="24"/>
      <c r="G150" t="s">
        <v>22</v>
      </c>
      <c r="J150" s="1">
        <f>(J149/B159)</f>
        <v>0.8</v>
      </c>
    </row>
    <row r="151" spans="1:16" x14ac:dyDescent="0.2">
      <c r="B151" s="23" t="s">
        <v>20</v>
      </c>
      <c r="C151" s="8" t="s">
        <v>19</v>
      </c>
      <c r="D151" s="22" t="s">
        <v>18</v>
      </c>
      <c r="E151" s="6" t="s">
        <v>17</v>
      </c>
      <c r="F151" s="5" t="s">
        <v>16</v>
      </c>
      <c r="G151" s="4" t="s">
        <v>15</v>
      </c>
      <c r="H151" s="21" t="s">
        <v>21</v>
      </c>
      <c r="I151" s="21"/>
      <c r="J151" s="9" t="s">
        <v>20</v>
      </c>
      <c r="K151" s="8" t="s">
        <v>19</v>
      </c>
      <c r="L151" s="22" t="s">
        <v>18</v>
      </c>
      <c r="M151" s="6" t="s">
        <v>17</v>
      </c>
      <c r="N151" s="5" t="s">
        <v>16</v>
      </c>
      <c r="O151" s="4" t="s">
        <v>15</v>
      </c>
      <c r="P151" s="21" t="s">
        <v>14</v>
      </c>
    </row>
    <row r="152" spans="1:16" x14ac:dyDescent="0.2">
      <c r="A152" s="19"/>
      <c r="B152" t="s">
        <v>13</v>
      </c>
      <c r="C152" t="s">
        <v>12</v>
      </c>
      <c r="D152" t="s">
        <v>11</v>
      </c>
      <c r="E152" t="s">
        <v>10</v>
      </c>
      <c r="F152" t="s">
        <v>9</v>
      </c>
      <c r="G152" t="s">
        <v>8</v>
      </c>
      <c r="H152" t="s">
        <v>7</v>
      </c>
      <c r="I152" t="s">
        <v>6</v>
      </c>
      <c r="J152" s="1"/>
      <c r="P152" s="20">
        <v>2020</v>
      </c>
    </row>
    <row r="153" spans="1:16" x14ac:dyDescent="0.2">
      <c r="A153" s="19" t="s">
        <v>5</v>
      </c>
      <c r="B153">
        <v>6.5</v>
      </c>
      <c r="C153">
        <v>7</v>
      </c>
      <c r="D153">
        <v>11</v>
      </c>
      <c r="E153">
        <v>15.6666666666667</v>
      </c>
      <c r="F153">
        <v>19.5</v>
      </c>
      <c r="G153">
        <v>23.6666666666667</v>
      </c>
      <c r="H153">
        <v>28.8333333333333</v>
      </c>
      <c r="I153">
        <v>37.200000000000003</v>
      </c>
      <c r="J153" s="18">
        <f>(B153*$J$7)</f>
        <v>5.2</v>
      </c>
      <c r="K153" s="13">
        <f>(C153*$J$7)</f>
        <v>5.6000000000000005</v>
      </c>
      <c r="L153" s="13">
        <f>(D153*$J$7)</f>
        <v>8.8000000000000007</v>
      </c>
      <c r="M153" s="13">
        <f>(E153*$J$7)</f>
        <v>12.53333333333336</v>
      </c>
      <c r="N153" s="13">
        <f>(F153*$J$7)</f>
        <v>15.600000000000001</v>
      </c>
      <c r="O153" s="13">
        <f>(G153*$J$7)</f>
        <v>18.933333333333362</v>
      </c>
      <c r="P153" s="17">
        <f>(H153*$J$7)</f>
        <v>23.066666666666642</v>
      </c>
    </row>
    <row r="154" spans="1:16" x14ac:dyDescent="0.2">
      <c r="A154" s="19" t="s">
        <v>4</v>
      </c>
      <c r="B154">
        <v>14.6666666666667</v>
      </c>
      <c r="C154">
        <v>4.1666666666666696</v>
      </c>
      <c r="D154">
        <v>8.5</v>
      </c>
      <c r="E154">
        <v>6.75</v>
      </c>
      <c r="F154">
        <v>3</v>
      </c>
      <c r="G154">
        <v>2</v>
      </c>
      <c r="H154">
        <v>1.8</v>
      </c>
      <c r="I154">
        <v>2.5</v>
      </c>
      <c r="J154" s="18">
        <f>(B154*$J$7)</f>
        <v>11.733333333333361</v>
      </c>
      <c r="K154" s="13">
        <f>(C154*$J$7)</f>
        <v>3.3333333333333357</v>
      </c>
      <c r="L154" s="13">
        <f>(D154*$J$7)</f>
        <v>6.8000000000000007</v>
      </c>
      <c r="M154" s="13">
        <f>(E154*$J$7)</f>
        <v>5.4</v>
      </c>
      <c r="N154" s="13">
        <f>(F154*$J$7)</f>
        <v>2.4000000000000004</v>
      </c>
      <c r="O154" s="13">
        <f>(G154*$J$7)</f>
        <v>1.6</v>
      </c>
      <c r="P154" s="17">
        <f>(H154*$J$7)</f>
        <v>1.4400000000000002</v>
      </c>
    </row>
    <row r="155" spans="1:16" x14ac:dyDescent="0.2">
      <c r="A155" s="19" t="s">
        <v>3</v>
      </c>
      <c r="B155">
        <v>47.5</v>
      </c>
      <c r="C155">
        <v>39.5</v>
      </c>
      <c r="D155">
        <v>40.5</v>
      </c>
      <c r="E155">
        <v>39</v>
      </c>
      <c r="F155">
        <v>34.633333333333297</v>
      </c>
      <c r="G155">
        <v>38.5</v>
      </c>
      <c r="H155">
        <v>26.913333333333298</v>
      </c>
      <c r="I155">
        <v>25.24</v>
      </c>
      <c r="J155" s="18">
        <f>(B155*$J$7)</f>
        <v>38</v>
      </c>
      <c r="K155" s="13">
        <f>(C155*$J$7)</f>
        <v>31.6</v>
      </c>
      <c r="L155" s="13">
        <f>(D155*$J$7)</f>
        <v>32.4</v>
      </c>
      <c r="M155" s="13">
        <f>(E155*$J$7)</f>
        <v>31.200000000000003</v>
      </c>
      <c r="N155" s="13">
        <f>(F155*$J$7)</f>
        <v>27.706666666666639</v>
      </c>
      <c r="O155" s="13">
        <f>(G155*$J$7)</f>
        <v>30.8</v>
      </c>
      <c r="P155" s="17">
        <f>(H155*$J$7)</f>
        <v>21.53066666666664</v>
      </c>
    </row>
    <row r="156" spans="1:16" x14ac:dyDescent="0.2">
      <c r="A156" s="19" t="s">
        <v>2</v>
      </c>
      <c r="B156">
        <v>68.6666666666667</v>
      </c>
      <c r="C156">
        <v>50.6666666666667</v>
      </c>
      <c r="D156">
        <v>60</v>
      </c>
      <c r="E156">
        <v>61.4166666666667</v>
      </c>
      <c r="F156">
        <v>57.133333333333297</v>
      </c>
      <c r="G156">
        <v>64.1666666666667</v>
      </c>
      <c r="H156">
        <v>57.546666666666702</v>
      </c>
      <c r="I156">
        <v>64.94</v>
      </c>
      <c r="J156" s="18">
        <f>(B156*$J$7)</f>
        <v>54.933333333333366</v>
      </c>
      <c r="K156" s="13">
        <f>(C156*$J$7)</f>
        <v>40.53333333333336</v>
      </c>
      <c r="L156" s="13">
        <f>(D156*$J$7)</f>
        <v>48</v>
      </c>
      <c r="M156" s="13">
        <f>(E156*$J$7)</f>
        <v>49.133333333333361</v>
      </c>
      <c r="N156" s="13">
        <f>(F156*$J$7)</f>
        <v>45.706666666666642</v>
      </c>
      <c r="O156" s="13">
        <f>(G156*$J$7)</f>
        <v>51.333333333333364</v>
      </c>
      <c r="P156" s="17">
        <f>(H156*$J$7)</f>
        <v>46.037333333333365</v>
      </c>
    </row>
    <row r="157" spans="1:16" x14ac:dyDescent="0.2">
      <c r="A157" s="19" t="s">
        <v>1</v>
      </c>
      <c r="B157">
        <v>16.6666666666667</v>
      </c>
      <c r="C157">
        <v>13.6666666666667</v>
      </c>
      <c r="D157">
        <v>18.3333333333333</v>
      </c>
      <c r="E157">
        <v>16.3333333333333</v>
      </c>
      <c r="F157">
        <v>14</v>
      </c>
      <c r="G157">
        <v>13</v>
      </c>
      <c r="H157">
        <v>16.3333333333333</v>
      </c>
      <c r="I157">
        <v>14.6666666666667</v>
      </c>
      <c r="J157" s="18">
        <f>(B157*$J$7)</f>
        <v>13.333333333333361</v>
      </c>
      <c r="K157" s="13">
        <f>(C157*$J$7)</f>
        <v>10.93333333333336</v>
      </c>
      <c r="L157" s="13">
        <f>(D157*$J$7)</f>
        <v>14.666666666666641</v>
      </c>
      <c r="M157" s="13">
        <f>(E157*$J$7)</f>
        <v>13.066666666666642</v>
      </c>
      <c r="N157" s="13">
        <f>(F157*$J$7)</f>
        <v>11.200000000000001</v>
      </c>
      <c r="O157" s="13">
        <f>(G157*$J$7)</f>
        <v>10.4</v>
      </c>
      <c r="P157" s="17">
        <f>(H157*$J$7)</f>
        <v>13.066666666666642</v>
      </c>
    </row>
    <row r="158" spans="1:16" x14ac:dyDescent="0.2">
      <c r="A158" s="12"/>
      <c r="B158" s="12"/>
      <c r="C158" s="16"/>
      <c r="D158" s="16"/>
      <c r="F158" s="15"/>
      <c r="G158" s="15"/>
      <c r="H158" s="15"/>
      <c r="I158" s="15"/>
      <c r="J158" s="14"/>
      <c r="K158" s="13"/>
    </row>
    <row r="159" spans="1:16" x14ac:dyDescent="0.2">
      <c r="A159" s="12"/>
      <c r="B159" s="11" t="s">
        <v>0</v>
      </c>
      <c r="C159" s="8">
        <v>70</v>
      </c>
      <c r="D159" s="10">
        <v>10</v>
      </c>
      <c r="E159" s="6">
        <v>50</v>
      </c>
      <c r="F159" s="5"/>
      <c r="G159" s="4"/>
      <c r="H159" s="3"/>
      <c r="I159" s="3"/>
      <c r="J159" s="9"/>
      <c r="K159" s="8">
        <f>(C159*$J$7)</f>
        <v>56</v>
      </c>
      <c r="L159" s="7">
        <f>(D159*$J$7)</f>
        <v>8</v>
      </c>
      <c r="M159" s="6">
        <f>(E159*$J$7)</f>
        <v>40</v>
      </c>
      <c r="N159" s="5"/>
      <c r="O159" s="4"/>
      <c r="P159" s="3"/>
    </row>
    <row r="160" spans="1:16" x14ac:dyDescent="0.2">
      <c r="J160" s="1"/>
    </row>
    <row r="161" spans="1:16" x14ac:dyDescent="0.2">
      <c r="J161" s="1"/>
    </row>
    <row r="162" spans="1:16" x14ac:dyDescent="0.2">
      <c r="A162" s="28" t="s">
        <v>32</v>
      </c>
      <c r="B162" s="28"/>
      <c r="C162" s="26"/>
      <c r="D162" s="27"/>
      <c r="E162" s="26"/>
      <c r="F162" s="26"/>
      <c r="G162" s="26" t="s">
        <v>23</v>
      </c>
      <c r="H162" s="26"/>
      <c r="I162" s="26"/>
      <c r="J162" s="25">
        <v>64</v>
      </c>
    </row>
    <row r="163" spans="1:16" x14ac:dyDescent="0.2">
      <c r="D163" s="24"/>
      <c r="G163" t="s">
        <v>22</v>
      </c>
      <c r="J163" s="1">
        <f>(J162/B172)</f>
        <v>0.8</v>
      </c>
    </row>
    <row r="164" spans="1:16" x14ac:dyDescent="0.2">
      <c r="B164" s="23" t="s">
        <v>20</v>
      </c>
      <c r="C164" s="8" t="s">
        <v>19</v>
      </c>
      <c r="D164" s="22" t="s">
        <v>18</v>
      </c>
      <c r="E164" s="6" t="s">
        <v>17</v>
      </c>
      <c r="F164" s="5" t="s">
        <v>16</v>
      </c>
      <c r="G164" s="4" t="s">
        <v>15</v>
      </c>
      <c r="H164" s="21" t="s">
        <v>21</v>
      </c>
      <c r="I164" s="21"/>
      <c r="J164" s="9" t="s">
        <v>20</v>
      </c>
      <c r="K164" s="8" t="s">
        <v>19</v>
      </c>
      <c r="L164" s="22" t="s">
        <v>18</v>
      </c>
      <c r="M164" s="6" t="s">
        <v>17</v>
      </c>
      <c r="N164" s="5" t="s">
        <v>16</v>
      </c>
      <c r="O164" s="4" t="s">
        <v>15</v>
      </c>
      <c r="P164" s="21" t="s">
        <v>14</v>
      </c>
    </row>
    <row r="165" spans="1:16" x14ac:dyDescent="0.2">
      <c r="A165" s="19"/>
      <c r="B165" t="s">
        <v>13</v>
      </c>
      <c r="C165" t="s">
        <v>12</v>
      </c>
      <c r="D165" t="s">
        <v>11</v>
      </c>
      <c r="E165" t="s">
        <v>10</v>
      </c>
      <c r="F165" t="s">
        <v>9</v>
      </c>
      <c r="G165" t="s">
        <v>8</v>
      </c>
      <c r="H165" t="s">
        <v>7</v>
      </c>
      <c r="I165" t="s">
        <v>6</v>
      </c>
      <c r="J165" s="1"/>
      <c r="P165" s="20">
        <v>2020</v>
      </c>
    </row>
    <row r="166" spans="1:16" x14ac:dyDescent="0.2">
      <c r="A166" s="19" t="s">
        <v>5</v>
      </c>
      <c r="B166">
        <v>21.5</v>
      </c>
      <c r="C166">
        <v>26.5</v>
      </c>
      <c r="D166">
        <v>22.6666666666667</v>
      </c>
      <c r="E166">
        <v>22.1666666666667</v>
      </c>
      <c r="F166">
        <v>17.3333333333333</v>
      </c>
      <c r="G166">
        <v>22.1666666666667</v>
      </c>
      <c r="H166">
        <v>34.325000000000003</v>
      </c>
      <c r="I166">
        <v>30.533333333333299</v>
      </c>
      <c r="J166" s="18">
        <f>(B166*$J$7)</f>
        <v>17.2</v>
      </c>
      <c r="K166" s="13">
        <f>(C166*$J$7)</f>
        <v>21.200000000000003</v>
      </c>
      <c r="L166" s="13">
        <f>(D166*$J$7)</f>
        <v>18.133333333333361</v>
      </c>
      <c r="M166" s="13">
        <f>(E166*$J$7)</f>
        <v>17.733333333333359</v>
      </c>
      <c r="N166" s="13">
        <f>(F166*$J$7)</f>
        <v>13.86666666666664</v>
      </c>
      <c r="O166" s="13">
        <f>(G166*$J$7)</f>
        <v>17.733333333333359</v>
      </c>
      <c r="P166" s="17">
        <f>(H166*$J$7)</f>
        <v>27.460000000000004</v>
      </c>
    </row>
    <row r="167" spans="1:16" x14ac:dyDescent="0.2">
      <c r="A167" s="19" t="s">
        <v>4</v>
      </c>
      <c r="B167">
        <v>23.3333333333333</v>
      </c>
      <c r="C167">
        <v>26.3333333333333</v>
      </c>
      <c r="D167">
        <v>32.1666666666667</v>
      </c>
      <c r="E167">
        <v>33.3333333333333</v>
      </c>
      <c r="F167">
        <v>31.3333333333333</v>
      </c>
      <c r="G167">
        <v>32</v>
      </c>
      <c r="H167">
        <v>30.533333333333299</v>
      </c>
      <c r="I167">
        <v>31</v>
      </c>
      <c r="J167" s="18">
        <f>(B167*$J$7)</f>
        <v>18.666666666666639</v>
      </c>
      <c r="K167" s="13">
        <f>(C167*$J$7)</f>
        <v>21.066666666666642</v>
      </c>
      <c r="L167" s="13">
        <f>(D167*$J$7)</f>
        <v>25.733333333333363</v>
      </c>
      <c r="M167" s="13">
        <f>(E167*$J$7)</f>
        <v>26.666666666666643</v>
      </c>
      <c r="N167" s="13">
        <f>(F167*$J$7)</f>
        <v>25.066666666666642</v>
      </c>
      <c r="O167" s="13">
        <f>(G167*$J$7)</f>
        <v>25.6</v>
      </c>
      <c r="P167" s="17">
        <f>(H167*$J$7)</f>
        <v>24.426666666666641</v>
      </c>
    </row>
    <row r="168" spans="1:16" x14ac:dyDescent="0.2">
      <c r="A168" s="19" t="s">
        <v>3</v>
      </c>
      <c r="B168">
        <v>17.6666666666667</v>
      </c>
      <c r="C168">
        <v>21.3333333333333</v>
      </c>
      <c r="D168">
        <v>17.3333333333333</v>
      </c>
      <c r="E168">
        <v>19.5</v>
      </c>
      <c r="F168">
        <v>23.3333333333333</v>
      </c>
      <c r="G168">
        <v>19.1666666666667</v>
      </c>
      <c r="H168">
        <v>12.35</v>
      </c>
      <c r="I168">
        <v>16.046666666666699</v>
      </c>
      <c r="J168" s="18">
        <f>(B168*$J$7)</f>
        <v>14.133333333333361</v>
      </c>
      <c r="K168" s="13">
        <f>(C168*$J$7)</f>
        <v>17.066666666666642</v>
      </c>
      <c r="L168" s="13">
        <f>(D168*$J$7)</f>
        <v>13.86666666666664</v>
      </c>
      <c r="M168" s="13">
        <f>(E168*$J$7)</f>
        <v>15.600000000000001</v>
      </c>
      <c r="N168" s="13">
        <f>(F168*$J$7)</f>
        <v>18.666666666666639</v>
      </c>
      <c r="O168" s="13">
        <f>(G168*$J$7)</f>
        <v>15.333333333333361</v>
      </c>
      <c r="P168" s="17">
        <f>(H168*$J$7)</f>
        <v>9.8800000000000008</v>
      </c>
    </row>
    <row r="169" spans="1:16" x14ac:dyDescent="0.2">
      <c r="A169" s="19" t="s">
        <v>2</v>
      </c>
      <c r="B169">
        <v>62.5</v>
      </c>
      <c r="C169">
        <v>74.1666666666667</v>
      </c>
      <c r="D169">
        <v>72.1666666666667</v>
      </c>
      <c r="E169">
        <v>75</v>
      </c>
      <c r="F169">
        <v>72</v>
      </c>
      <c r="G169">
        <v>73.3333333333333</v>
      </c>
      <c r="H169">
        <v>77.2083333333333</v>
      </c>
      <c r="I169">
        <v>77.58</v>
      </c>
      <c r="J169" s="18">
        <f>(B169*$J$7)</f>
        <v>50</v>
      </c>
      <c r="K169" s="13">
        <f>(C169*$J$7)</f>
        <v>59.333333333333364</v>
      </c>
      <c r="L169" s="13">
        <f>(D169*$J$7)</f>
        <v>57.733333333333363</v>
      </c>
      <c r="M169" s="13">
        <f>(E169*$J$7)</f>
        <v>60</v>
      </c>
      <c r="N169" s="13">
        <f>(F169*$J$7)</f>
        <v>57.6</v>
      </c>
      <c r="O169" s="13">
        <f>(G169*$J$7)</f>
        <v>58.666666666666643</v>
      </c>
      <c r="P169" s="17">
        <f>(H169*$J$7)</f>
        <v>61.766666666666644</v>
      </c>
    </row>
    <row r="170" spans="1:16" x14ac:dyDescent="0.2">
      <c r="A170" s="19" t="s">
        <v>1</v>
      </c>
      <c r="B170">
        <v>17.3333333333333</v>
      </c>
      <c r="C170">
        <v>15.6666666666667</v>
      </c>
      <c r="D170">
        <v>16.6666666666667</v>
      </c>
      <c r="E170">
        <v>16.3333333333333</v>
      </c>
      <c r="F170">
        <v>14</v>
      </c>
      <c r="G170">
        <v>12.6666666666667</v>
      </c>
      <c r="H170">
        <v>14.6666666666667</v>
      </c>
      <c r="I170">
        <v>15.6666666666667</v>
      </c>
      <c r="J170" s="18">
        <f>(B170*$J$7)</f>
        <v>13.86666666666664</v>
      </c>
      <c r="K170" s="13">
        <f>(C170*$J$7)</f>
        <v>12.53333333333336</v>
      </c>
      <c r="L170" s="13">
        <f>(D170*$J$7)</f>
        <v>13.333333333333361</v>
      </c>
      <c r="M170" s="13">
        <f>(E170*$J$7)</f>
        <v>13.066666666666642</v>
      </c>
      <c r="N170" s="13">
        <f>(F170*$J$7)</f>
        <v>11.200000000000001</v>
      </c>
      <c r="O170" s="13">
        <f>(G170*$J$7)</f>
        <v>10.133333333333361</v>
      </c>
      <c r="P170" s="17">
        <f>(H170*$J$7)</f>
        <v>11.733333333333361</v>
      </c>
    </row>
    <row r="171" spans="1:16" x14ac:dyDescent="0.2">
      <c r="A171" s="12"/>
      <c r="B171" s="12"/>
      <c r="C171" s="16"/>
      <c r="D171" s="16"/>
      <c r="F171" s="15"/>
      <c r="G171" s="15"/>
      <c r="H171" s="15"/>
      <c r="I171" s="15"/>
      <c r="J171" s="14"/>
      <c r="K171" s="13"/>
    </row>
    <row r="172" spans="1:16" x14ac:dyDescent="0.2">
      <c r="A172" s="12"/>
      <c r="B172" s="11" t="s">
        <v>0</v>
      </c>
      <c r="C172" s="8">
        <v>70</v>
      </c>
      <c r="D172" s="10">
        <v>10</v>
      </c>
      <c r="E172" s="6">
        <v>50</v>
      </c>
      <c r="F172" s="5"/>
      <c r="G172" s="4"/>
      <c r="H172" s="3"/>
      <c r="I172" s="3"/>
      <c r="J172" s="9"/>
      <c r="K172" s="8">
        <f>(C172*$J$7)</f>
        <v>56</v>
      </c>
      <c r="L172" s="7">
        <f>(D172*$J$7)</f>
        <v>8</v>
      </c>
      <c r="M172" s="6">
        <f>(E172*$J$7)</f>
        <v>40</v>
      </c>
      <c r="N172" s="5"/>
      <c r="O172" s="4"/>
      <c r="P172" s="3"/>
    </row>
    <row r="173" spans="1:16" x14ac:dyDescent="0.2">
      <c r="A173" s="2"/>
      <c r="B173" s="2"/>
      <c r="J173" s="1"/>
    </row>
    <row r="174" spans="1:16" x14ac:dyDescent="0.2">
      <c r="J174" s="1"/>
    </row>
    <row r="175" spans="1:16" x14ac:dyDescent="0.2">
      <c r="A175" s="28" t="s">
        <v>31</v>
      </c>
      <c r="B175" s="28"/>
      <c r="C175" s="26"/>
      <c r="D175" s="27"/>
      <c r="E175" s="26"/>
      <c r="F175" s="26"/>
      <c r="G175" s="26" t="s">
        <v>23</v>
      </c>
      <c r="H175" s="26"/>
      <c r="I175" s="26"/>
      <c r="J175" s="25">
        <v>64</v>
      </c>
    </row>
    <row r="176" spans="1:16" x14ac:dyDescent="0.2">
      <c r="D176" s="24"/>
      <c r="G176" t="s">
        <v>22</v>
      </c>
      <c r="J176" s="1">
        <f>(J175/B185)</f>
        <v>0.8</v>
      </c>
    </row>
    <row r="177" spans="1:16" x14ac:dyDescent="0.2">
      <c r="B177" s="23" t="s">
        <v>20</v>
      </c>
      <c r="C177" s="8" t="s">
        <v>19</v>
      </c>
      <c r="D177" s="22" t="s">
        <v>18</v>
      </c>
      <c r="E177" s="6" t="s">
        <v>17</v>
      </c>
      <c r="F177" s="5" t="s">
        <v>16</v>
      </c>
      <c r="G177" s="4" t="s">
        <v>15</v>
      </c>
      <c r="H177" s="21" t="s">
        <v>21</v>
      </c>
      <c r="I177" s="21"/>
      <c r="J177" s="9" t="s">
        <v>20</v>
      </c>
      <c r="K177" s="8" t="s">
        <v>19</v>
      </c>
      <c r="L177" s="22" t="s">
        <v>18</v>
      </c>
      <c r="M177" s="6" t="s">
        <v>17</v>
      </c>
      <c r="N177" s="5" t="s">
        <v>16</v>
      </c>
      <c r="O177" s="4" t="s">
        <v>15</v>
      </c>
      <c r="P177" s="21" t="s">
        <v>14</v>
      </c>
    </row>
    <row r="178" spans="1:16" x14ac:dyDescent="0.2">
      <c r="A178" s="19"/>
      <c r="B178" t="s">
        <v>13</v>
      </c>
      <c r="C178" t="s">
        <v>12</v>
      </c>
      <c r="D178" t="s">
        <v>11</v>
      </c>
      <c r="E178" t="s">
        <v>10</v>
      </c>
      <c r="F178" t="s">
        <v>9</v>
      </c>
      <c r="G178" t="s">
        <v>8</v>
      </c>
      <c r="H178" t="s">
        <v>7</v>
      </c>
      <c r="I178" t="s">
        <v>6</v>
      </c>
      <c r="J178" s="1"/>
      <c r="P178" s="20">
        <v>2020</v>
      </c>
    </row>
    <row r="179" spans="1:16" x14ac:dyDescent="0.2">
      <c r="A179" s="19" t="s">
        <v>5</v>
      </c>
      <c r="B179">
        <v>18.8333333333333</v>
      </c>
      <c r="C179">
        <v>35.8333333333333</v>
      </c>
      <c r="D179">
        <v>29.5</v>
      </c>
      <c r="E179">
        <v>30.6666666666667</v>
      </c>
      <c r="F179">
        <v>27</v>
      </c>
      <c r="G179">
        <v>28.5</v>
      </c>
      <c r="H179">
        <v>20.925000000000001</v>
      </c>
      <c r="I179">
        <v>21.533333333333299</v>
      </c>
      <c r="J179" s="18">
        <f>(B179*$J$7)</f>
        <v>15.066666666666642</v>
      </c>
      <c r="K179" s="13">
        <f>(C179*$J$7)</f>
        <v>28.666666666666643</v>
      </c>
      <c r="L179" s="13">
        <f>(D179*$J$7)</f>
        <v>23.6</v>
      </c>
      <c r="M179" s="13">
        <f>(E179*$J$7)</f>
        <v>24.53333333333336</v>
      </c>
      <c r="N179" s="13">
        <f>(F179*$J$7)</f>
        <v>21.6</v>
      </c>
      <c r="O179" s="13">
        <f>(G179*$J$7)</f>
        <v>22.8</v>
      </c>
      <c r="P179" s="17">
        <f>(H179*$J$7)</f>
        <v>16.740000000000002</v>
      </c>
    </row>
    <row r="180" spans="1:16" x14ac:dyDescent="0.2">
      <c r="A180" s="19" t="s">
        <v>4</v>
      </c>
      <c r="B180">
        <v>10</v>
      </c>
      <c r="C180">
        <v>9.8333333333333304</v>
      </c>
      <c r="D180">
        <v>10.1666666666667</v>
      </c>
      <c r="E180">
        <v>10.8333333333333</v>
      </c>
      <c r="F180">
        <v>5.5</v>
      </c>
      <c r="G180">
        <v>5.3333333333333304</v>
      </c>
      <c r="H180">
        <v>3.7</v>
      </c>
      <c r="I180">
        <v>6</v>
      </c>
      <c r="J180" s="18">
        <f>(B180*$J$7)</f>
        <v>8</v>
      </c>
      <c r="K180" s="13">
        <f>(C180*$J$7)</f>
        <v>7.8666666666666645</v>
      </c>
      <c r="L180" s="13">
        <f>(D180*$J$7)</f>
        <v>8.1333333333333595</v>
      </c>
      <c r="M180" s="13">
        <f>(E180*$J$7)</f>
        <v>8.6666666666666412</v>
      </c>
      <c r="N180" s="13">
        <f>(F180*$J$7)</f>
        <v>4.4000000000000004</v>
      </c>
      <c r="O180" s="13">
        <f>(G180*$J$7)</f>
        <v>4.2666666666666648</v>
      </c>
      <c r="P180" s="17">
        <f>(H180*$J$7)</f>
        <v>2.9600000000000004</v>
      </c>
    </row>
    <row r="181" spans="1:16" x14ac:dyDescent="0.2">
      <c r="A181" s="19" t="s">
        <v>3</v>
      </c>
      <c r="B181">
        <v>35.125</v>
      </c>
      <c r="C181">
        <v>37.5</v>
      </c>
      <c r="D181">
        <v>26.5</v>
      </c>
      <c r="E181">
        <v>32.375</v>
      </c>
      <c r="F181">
        <v>31</v>
      </c>
      <c r="G181">
        <v>36.5</v>
      </c>
      <c r="H181">
        <v>31.58</v>
      </c>
      <c r="I181">
        <v>41.566666666666698</v>
      </c>
      <c r="J181" s="18">
        <f>(B181*$J$7)</f>
        <v>28.1</v>
      </c>
      <c r="K181" s="13">
        <f>(C181*$J$7)</f>
        <v>30</v>
      </c>
      <c r="L181" s="13">
        <f>(D181*$J$7)</f>
        <v>21.200000000000003</v>
      </c>
      <c r="M181" s="13">
        <f>(E181*$J$7)</f>
        <v>25.900000000000002</v>
      </c>
      <c r="N181" s="13">
        <f>(F181*$J$7)</f>
        <v>24.8</v>
      </c>
      <c r="O181" s="13">
        <f>(G181*$J$7)</f>
        <v>29.200000000000003</v>
      </c>
      <c r="P181" s="17">
        <f>(H181*$J$7)</f>
        <v>25.263999999999999</v>
      </c>
    </row>
    <row r="182" spans="1:16" x14ac:dyDescent="0.2">
      <c r="A182" s="19" t="s">
        <v>2</v>
      </c>
      <c r="B182">
        <v>63.9583333333333</v>
      </c>
      <c r="C182">
        <v>83.1666666666667</v>
      </c>
      <c r="D182">
        <v>66.1666666666667</v>
      </c>
      <c r="E182">
        <v>73.875</v>
      </c>
      <c r="F182">
        <v>63.5</v>
      </c>
      <c r="G182">
        <v>70.3333333333333</v>
      </c>
      <c r="H182">
        <v>56.204999999999998</v>
      </c>
      <c r="I182">
        <v>69.099999999999994</v>
      </c>
      <c r="J182" s="18">
        <f>(B182*$J$7)</f>
        <v>51.166666666666643</v>
      </c>
      <c r="K182" s="13">
        <f>(C182*$J$7)</f>
        <v>66.53333333333336</v>
      </c>
      <c r="L182" s="13">
        <f>(D182*$J$7)</f>
        <v>52.933333333333366</v>
      </c>
      <c r="M182" s="13">
        <f>(E182*$J$7)</f>
        <v>59.1</v>
      </c>
      <c r="N182" s="13">
        <f>(F182*$J$7)</f>
        <v>50.800000000000004</v>
      </c>
      <c r="O182" s="13">
        <f>(G182*$J$7)</f>
        <v>56.266666666666644</v>
      </c>
      <c r="P182" s="17">
        <f>(H182*$J$7)</f>
        <v>44.963999999999999</v>
      </c>
    </row>
    <row r="183" spans="1:16" x14ac:dyDescent="0.2">
      <c r="A183" s="19" t="s">
        <v>1</v>
      </c>
      <c r="B183">
        <v>16.25</v>
      </c>
      <c r="C183">
        <v>17.75</v>
      </c>
      <c r="D183">
        <v>16.5</v>
      </c>
      <c r="E183">
        <v>16</v>
      </c>
      <c r="F183">
        <v>16.25</v>
      </c>
      <c r="G183">
        <v>17.25</v>
      </c>
      <c r="H183">
        <v>15.5</v>
      </c>
      <c r="I183">
        <v>13.6666666666667</v>
      </c>
      <c r="J183" s="18">
        <f>(B183*$J$7)</f>
        <v>13</v>
      </c>
      <c r="K183" s="13">
        <f>(C183*$J$7)</f>
        <v>14.200000000000001</v>
      </c>
      <c r="L183" s="13">
        <f>(D183*$J$7)</f>
        <v>13.200000000000001</v>
      </c>
      <c r="M183" s="13">
        <f>(E183*$J$7)</f>
        <v>12.8</v>
      </c>
      <c r="N183" s="13">
        <f>(F183*$J$7)</f>
        <v>13</v>
      </c>
      <c r="O183" s="13">
        <f>(G183*$J$7)</f>
        <v>13.8</v>
      </c>
      <c r="P183" s="17">
        <f>(H183*$J$7)</f>
        <v>12.4</v>
      </c>
    </row>
    <row r="184" spans="1:16" x14ac:dyDescent="0.2">
      <c r="A184" s="12"/>
      <c r="B184" s="12"/>
      <c r="C184" s="16"/>
      <c r="D184" s="16"/>
      <c r="F184" s="15"/>
      <c r="G184" s="15"/>
      <c r="H184" s="15"/>
      <c r="I184" s="15"/>
      <c r="J184" s="14"/>
      <c r="K184" s="13"/>
    </row>
    <row r="185" spans="1:16" x14ac:dyDescent="0.2">
      <c r="A185" s="12"/>
      <c r="B185" s="11" t="s">
        <v>0</v>
      </c>
      <c r="C185" s="8">
        <v>70</v>
      </c>
      <c r="D185" s="10">
        <v>10</v>
      </c>
      <c r="E185" s="6">
        <v>50</v>
      </c>
      <c r="F185" s="5"/>
      <c r="G185" s="4"/>
      <c r="H185" s="3"/>
      <c r="I185" s="3"/>
      <c r="J185" s="9"/>
      <c r="K185" s="8">
        <f>(C185*$J$7)</f>
        <v>56</v>
      </c>
      <c r="L185" s="7">
        <f>(D185*$J$7)</f>
        <v>8</v>
      </c>
      <c r="M185" s="6">
        <f>(E185*$J$7)</f>
        <v>40</v>
      </c>
      <c r="N185" s="5"/>
      <c r="O185" s="4"/>
      <c r="P185" s="3"/>
    </row>
    <row r="186" spans="1:16" x14ac:dyDescent="0.2">
      <c r="J186" s="1"/>
    </row>
    <row r="187" spans="1:16" x14ac:dyDescent="0.2">
      <c r="J187" s="1"/>
    </row>
    <row r="188" spans="1:16" x14ac:dyDescent="0.2">
      <c r="A188" s="28" t="s">
        <v>30</v>
      </c>
      <c r="B188" s="28"/>
      <c r="C188" s="26"/>
      <c r="D188" s="27"/>
      <c r="E188" s="26"/>
      <c r="F188" s="26"/>
      <c r="G188" s="26" t="s">
        <v>23</v>
      </c>
      <c r="H188" s="26"/>
      <c r="I188" s="26"/>
      <c r="J188" s="25">
        <v>72</v>
      </c>
    </row>
    <row r="189" spans="1:16" x14ac:dyDescent="0.2">
      <c r="D189" s="24"/>
      <c r="G189" t="s">
        <v>22</v>
      </c>
      <c r="J189" s="1">
        <f>(J188/B198)</f>
        <v>0.8</v>
      </c>
    </row>
    <row r="190" spans="1:16" x14ac:dyDescent="0.2">
      <c r="B190" s="23" t="s">
        <v>20</v>
      </c>
      <c r="C190" s="8" t="s">
        <v>19</v>
      </c>
      <c r="D190" s="22" t="s">
        <v>18</v>
      </c>
      <c r="E190" s="6" t="s">
        <v>17</v>
      </c>
      <c r="F190" s="5" t="s">
        <v>16</v>
      </c>
      <c r="G190" s="4" t="s">
        <v>15</v>
      </c>
      <c r="H190" s="21" t="s">
        <v>21</v>
      </c>
      <c r="I190" s="21"/>
      <c r="J190" s="9" t="s">
        <v>20</v>
      </c>
      <c r="K190" s="8" t="s">
        <v>19</v>
      </c>
      <c r="L190" s="22" t="s">
        <v>18</v>
      </c>
      <c r="M190" s="6" t="s">
        <v>17</v>
      </c>
      <c r="N190" s="5" t="s">
        <v>16</v>
      </c>
      <c r="O190" s="4" t="s">
        <v>15</v>
      </c>
      <c r="P190" s="21" t="s">
        <v>14</v>
      </c>
    </row>
    <row r="191" spans="1:16" x14ac:dyDescent="0.2">
      <c r="A191" s="19"/>
      <c r="B191" t="s">
        <v>13</v>
      </c>
      <c r="C191" t="s">
        <v>12</v>
      </c>
      <c r="D191" t="s">
        <v>11</v>
      </c>
      <c r="E191" t="s">
        <v>10</v>
      </c>
      <c r="F191" t="s">
        <v>9</v>
      </c>
      <c r="G191" t="s">
        <v>8</v>
      </c>
      <c r="H191" t="s">
        <v>7</v>
      </c>
      <c r="I191" t="s">
        <v>6</v>
      </c>
      <c r="J191" s="1"/>
      <c r="P191" s="20">
        <v>2020</v>
      </c>
    </row>
    <row r="192" spans="1:16" x14ac:dyDescent="0.2">
      <c r="A192" s="19" t="s">
        <v>5</v>
      </c>
      <c r="B192">
        <v>7</v>
      </c>
      <c r="C192">
        <v>6.5</v>
      </c>
      <c r="D192">
        <v>5.1666666666666696</v>
      </c>
      <c r="E192">
        <v>5.8333333333333304</v>
      </c>
      <c r="F192">
        <v>7.1666666666666696</v>
      </c>
      <c r="G192">
        <v>10.1666666666667</v>
      </c>
      <c r="H192">
        <v>9.8333333333333304</v>
      </c>
      <c r="I192">
        <v>14</v>
      </c>
      <c r="J192" s="18">
        <f>(B192*$J$7)</f>
        <v>5.6000000000000005</v>
      </c>
      <c r="K192" s="13">
        <f>(C192*$J$7)</f>
        <v>5.2</v>
      </c>
      <c r="L192" s="13">
        <f>(D192*$J$7)</f>
        <v>4.1333333333333355</v>
      </c>
      <c r="M192" s="13">
        <f>(E192*$J$7)</f>
        <v>4.6666666666666643</v>
      </c>
      <c r="N192" s="13">
        <f>(F192*$J$7)</f>
        <v>5.7333333333333361</v>
      </c>
      <c r="O192" s="32">
        <f>(G192*$J$7)</f>
        <v>8.1333333333333595</v>
      </c>
      <c r="P192" s="17">
        <f>(H192*$J$7)</f>
        <v>7.8666666666666645</v>
      </c>
    </row>
    <row r="193" spans="1:16" x14ac:dyDescent="0.2">
      <c r="A193" s="19" t="s">
        <v>4</v>
      </c>
      <c r="B193">
        <v>19.6666666666667</v>
      </c>
      <c r="C193">
        <v>21.3333333333333</v>
      </c>
      <c r="D193">
        <v>24.8333333333333</v>
      </c>
      <c r="E193">
        <v>22.6666666666667</v>
      </c>
      <c r="F193">
        <v>27.5</v>
      </c>
      <c r="G193">
        <v>35.1666666666667</v>
      </c>
      <c r="H193">
        <v>32.033333333333303</v>
      </c>
      <c r="I193">
        <v>30</v>
      </c>
      <c r="J193" s="18">
        <f>(B193*$J$7)</f>
        <v>15.733333333333361</v>
      </c>
      <c r="K193" s="13">
        <f>(C193*$J$7)</f>
        <v>17.066666666666642</v>
      </c>
      <c r="L193" s="13">
        <f>(D193*$J$7)</f>
        <v>19.866666666666642</v>
      </c>
      <c r="M193" s="13">
        <f>(E193*$J$7)</f>
        <v>18.133333333333361</v>
      </c>
      <c r="N193" s="13">
        <f>(F193*$J$7)</f>
        <v>22</v>
      </c>
      <c r="O193" s="32">
        <f>(G193*$J$7)</f>
        <v>28.133333333333361</v>
      </c>
      <c r="P193" s="17">
        <f>(H193*$J$7)</f>
        <v>25.626666666666644</v>
      </c>
    </row>
    <row r="194" spans="1:16" x14ac:dyDescent="0.2">
      <c r="A194" s="19" t="s">
        <v>3</v>
      </c>
      <c r="B194">
        <v>30.6666666666667</v>
      </c>
      <c r="C194">
        <v>36.1666666666667</v>
      </c>
      <c r="D194">
        <v>30.5</v>
      </c>
      <c r="E194">
        <v>22.1666666666667</v>
      </c>
      <c r="F194">
        <v>20.1666666666667</v>
      </c>
      <c r="G194">
        <v>25.6666666666667</v>
      </c>
      <c r="H194">
        <v>25.47</v>
      </c>
      <c r="I194">
        <v>27.233333333333299</v>
      </c>
      <c r="J194" s="18">
        <f>(B194*$J$7)</f>
        <v>24.53333333333336</v>
      </c>
      <c r="K194" s="13">
        <f>(C194*$J$7)</f>
        <v>28.933333333333362</v>
      </c>
      <c r="L194" s="13">
        <f>(D194*$J$7)</f>
        <v>24.400000000000002</v>
      </c>
      <c r="M194" s="13">
        <f>(E194*$J$7)</f>
        <v>17.733333333333359</v>
      </c>
      <c r="N194" s="13">
        <f>(F194*$J$7)</f>
        <v>16.133333333333361</v>
      </c>
      <c r="O194" s="32">
        <f>(G194*$J$7)</f>
        <v>20.53333333333336</v>
      </c>
      <c r="P194" s="17">
        <f>(H194*$J$7)</f>
        <v>20.376000000000001</v>
      </c>
    </row>
    <row r="195" spans="1:16" x14ac:dyDescent="0.2">
      <c r="A195" s="19" t="s">
        <v>2</v>
      </c>
      <c r="B195">
        <v>57.3333333333333</v>
      </c>
      <c r="C195">
        <v>64</v>
      </c>
      <c r="D195">
        <v>60.5</v>
      </c>
      <c r="E195">
        <v>50.6666666666667</v>
      </c>
      <c r="F195">
        <v>54.8333333333333</v>
      </c>
      <c r="G195">
        <v>71</v>
      </c>
      <c r="H195">
        <v>67.336666666666702</v>
      </c>
      <c r="I195">
        <v>71.233333333333306</v>
      </c>
      <c r="J195" s="18">
        <f>(B195*$J$7)</f>
        <v>45.866666666666646</v>
      </c>
      <c r="K195" s="13">
        <f>(C195*$J$7)</f>
        <v>51.2</v>
      </c>
      <c r="L195" s="13">
        <f>(D195*$J$7)</f>
        <v>48.400000000000006</v>
      </c>
      <c r="M195" s="13">
        <f>(E195*$J$7)</f>
        <v>40.53333333333336</v>
      </c>
      <c r="N195" s="13">
        <f>(F195*$J$7)</f>
        <v>43.866666666666646</v>
      </c>
      <c r="O195" s="32">
        <f>(G195*$J$7)</f>
        <v>56.800000000000004</v>
      </c>
      <c r="P195" s="17">
        <f>(H195*$J$7)</f>
        <v>53.869333333333365</v>
      </c>
    </row>
    <row r="196" spans="1:16" x14ac:dyDescent="0.2">
      <c r="A196" s="19" t="s">
        <v>1</v>
      </c>
      <c r="B196">
        <v>15</v>
      </c>
      <c r="C196">
        <v>16.6666666666667</v>
      </c>
      <c r="D196">
        <v>16</v>
      </c>
      <c r="E196">
        <v>18.3333333333333</v>
      </c>
      <c r="F196">
        <v>15</v>
      </c>
      <c r="G196">
        <v>15</v>
      </c>
      <c r="H196">
        <v>16.6666666666667</v>
      </c>
      <c r="I196">
        <v>16.3333333333333</v>
      </c>
      <c r="J196" s="18">
        <f>(B196*$J$7)</f>
        <v>12</v>
      </c>
      <c r="K196" s="13">
        <f>(C196*$J$7)</f>
        <v>13.333333333333361</v>
      </c>
      <c r="L196" s="13">
        <f>(D196*$J$7)</f>
        <v>12.8</v>
      </c>
      <c r="M196" s="13">
        <f>(E196*$J$7)</f>
        <v>14.666666666666641</v>
      </c>
      <c r="N196" s="13">
        <f>(F196*$J$7)</f>
        <v>12</v>
      </c>
      <c r="O196" s="32">
        <f>(G196*$J$7)</f>
        <v>12</v>
      </c>
      <c r="P196" s="17">
        <f>(H196*$J$7)</f>
        <v>13.333333333333361</v>
      </c>
    </row>
    <row r="197" spans="1:16" x14ac:dyDescent="0.2">
      <c r="A197" s="12"/>
      <c r="B197" s="12"/>
      <c r="C197" s="16"/>
      <c r="D197" s="16"/>
      <c r="F197" s="15"/>
      <c r="G197" s="15"/>
      <c r="H197" s="15"/>
      <c r="I197" s="15"/>
      <c r="J197" s="14"/>
      <c r="K197" s="13"/>
    </row>
    <row r="198" spans="1:16" x14ac:dyDescent="0.2">
      <c r="A198" s="12"/>
      <c r="B198" s="31" t="s">
        <v>26</v>
      </c>
      <c r="C198" s="8">
        <v>70</v>
      </c>
      <c r="D198" s="10">
        <v>10</v>
      </c>
      <c r="E198" s="6">
        <v>50</v>
      </c>
      <c r="F198" s="5"/>
      <c r="G198" s="4"/>
      <c r="H198" s="3"/>
      <c r="I198" s="3"/>
      <c r="J198" s="9"/>
      <c r="K198" s="8">
        <f>(C198*$J$7)</f>
        <v>56</v>
      </c>
      <c r="L198" s="7">
        <f>(D198*$J$7)</f>
        <v>8</v>
      </c>
      <c r="M198" s="6">
        <f>(E198*$J$7)</f>
        <v>40</v>
      </c>
      <c r="N198" s="5"/>
      <c r="O198" s="4"/>
      <c r="P198" s="3"/>
    </row>
    <row r="199" spans="1:16" x14ac:dyDescent="0.2">
      <c r="A199" s="2"/>
      <c r="B199" s="2"/>
      <c r="J199" s="1"/>
    </row>
    <row r="200" spans="1:16" x14ac:dyDescent="0.2">
      <c r="J200" s="1"/>
    </row>
    <row r="201" spans="1:16" x14ac:dyDescent="0.2">
      <c r="A201" s="28" t="s">
        <v>29</v>
      </c>
      <c r="B201" s="28"/>
      <c r="C201" s="26"/>
      <c r="D201" s="27"/>
      <c r="E201" s="26"/>
      <c r="F201" s="26"/>
      <c r="G201" s="26" t="s">
        <v>23</v>
      </c>
      <c r="H201" s="26"/>
      <c r="I201" s="26"/>
      <c r="J201" s="25">
        <v>64</v>
      </c>
    </row>
    <row r="202" spans="1:16" x14ac:dyDescent="0.2">
      <c r="D202" s="24"/>
      <c r="G202" t="s">
        <v>22</v>
      </c>
      <c r="J202" s="1">
        <f>(J201/B211)</f>
        <v>0.8</v>
      </c>
    </row>
    <row r="203" spans="1:16" x14ac:dyDescent="0.2">
      <c r="B203" s="23" t="s">
        <v>20</v>
      </c>
      <c r="C203" s="8" t="s">
        <v>19</v>
      </c>
      <c r="D203" s="22" t="s">
        <v>18</v>
      </c>
      <c r="E203" s="6" t="s">
        <v>17</v>
      </c>
      <c r="F203" s="5" t="s">
        <v>16</v>
      </c>
      <c r="G203" s="4" t="s">
        <v>15</v>
      </c>
      <c r="H203" s="21" t="s">
        <v>21</v>
      </c>
      <c r="I203" s="21"/>
      <c r="J203" s="9" t="s">
        <v>20</v>
      </c>
      <c r="K203" s="8" t="s">
        <v>19</v>
      </c>
      <c r="L203" s="22" t="s">
        <v>18</v>
      </c>
      <c r="M203" s="6" t="s">
        <v>17</v>
      </c>
      <c r="N203" s="5" t="s">
        <v>16</v>
      </c>
      <c r="O203" s="4" t="s">
        <v>15</v>
      </c>
      <c r="P203" s="21" t="s">
        <v>14</v>
      </c>
    </row>
    <row r="204" spans="1:16" x14ac:dyDescent="0.2">
      <c r="A204" s="19"/>
      <c r="B204" t="s">
        <v>13</v>
      </c>
      <c r="C204" t="s">
        <v>12</v>
      </c>
      <c r="D204" t="s">
        <v>11</v>
      </c>
      <c r="E204" t="s">
        <v>10</v>
      </c>
      <c r="F204" t="s">
        <v>9</v>
      </c>
      <c r="G204" t="s">
        <v>8</v>
      </c>
      <c r="H204" t="s">
        <v>7</v>
      </c>
      <c r="I204" t="s">
        <v>6</v>
      </c>
      <c r="J204" s="1"/>
      <c r="P204" s="20">
        <v>2020</v>
      </c>
    </row>
    <row r="205" spans="1:16" x14ac:dyDescent="0.2">
      <c r="A205" s="19" t="s">
        <v>5</v>
      </c>
      <c r="B205">
        <v>13.3333333333333</v>
      </c>
      <c r="C205">
        <v>17.1666666666667</v>
      </c>
      <c r="D205">
        <v>14.5</v>
      </c>
      <c r="E205">
        <v>11.5</v>
      </c>
      <c r="F205">
        <v>11.6666666666667</v>
      </c>
      <c r="G205">
        <v>12.3333333333333</v>
      </c>
      <c r="H205">
        <v>13.0666666666667</v>
      </c>
      <c r="I205">
        <v>20.8333333333333</v>
      </c>
      <c r="J205" s="18">
        <f>(B205*$J$7)</f>
        <v>10.666666666666641</v>
      </c>
      <c r="K205" s="13">
        <f>(C205*$J$7)</f>
        <v>13.733333333333361</v>
      </c>
      <c r="L205" s="13">
        <f>(D205*$J$7)</f>
        <v>11.600000000000001</v>
      </c>
      <c r="M205" s="13">
        <f>(E205*$J$7)</f>
        <v>9.2000000000000011</v>
      </c>
      <c r="N205" s="13">
        <f>(F205*$J$7)</f>
        <v>9.3333333333333606</v>
      </c>
      <c r="O205" s="13">
        <f>(G205*$J$7)</f>
        <v>9.8666666666666405</v>
      </c>
      <c r="P205" s="17">
        <f>(H205*$J$7)</f>
        <v>10.453333333333362</v>
      </c>
    </row>
    <row r="206" spans="1:16" x14ac:dyDescent="0.2">
      <c r="A206" s="19" t="s">
        <v>4</v>
      </c>
      <c r="B206">
        <v>14.1666666666667</v>
      </c>
      <c r="C206">
        <v>18.8333333333333</v>
      </c>
      <c r="D206">
        <v>21.35</v>
      </c>
      <c r="E206">
        <v>28.1666666666667</v>
      </c>
      <c r="F206">
        <v>24.8333333333333</v>
      </c>
      <c r="G206">
        <v>32</v>
      </c>
      <c r="H206">
        <v>33.5</v>
      </c>
      <c r="I206">
        <v>33.8333333333333</v>
      </c>
      <c r="J206" s="18">
        <f>(B206*$J$7)</f>
        <v>11.333333333333361</v>
      </c>
      <c r="K206" s="13">
        <f>(C206*$J$7)</f>
        <v>15.066666666666642</v>
      </c>
      <c r="L206" s="13">
        <f>(D206*$J$7)</f>
        <v>17.080000000000002</v>
      </c>
      <c r="M206" s="13">
        <f>(E206*$J$7)</f>
        <v>22.53333333333336</v>
      </c>
      <c r="N206" s="13">
        <f>(F206*$J$7)</f>
        <v>19.866666666666642</v>
      </c>
      <c r="O206" s="13">
        <f>(G206*$J$7)</f>
        <v>25.6</v>
      </c>
      <c r="P206" s="17">
        <f>(H206*$J$7)</f>
        <v>26.8</v>
      </c>
    </row>
    <row r="207" spans="1:16" x14ac:dyDescent="0.2">
      <c r="A207" s="19" t="s">
        <v>3</v>
      </c>
      <c r="B207">
        <v>20.5</v>
      </c>
      <c r="C207">
        <v>34.1666666666667</v>
      </c>
      <c r="D207">
        <v>32.516666666666701</v>
      </c>
      <c r="E207">
        <v>26</v>
      </c>
      <c r="F207">
        <v>34.6666666666667</v>
      </c>
      <c r="G207">
        <v>30.1666666666667</v>
      </c>
      <c r="H207">
        <v>24.973333333333301</v>
      </c>
      <c r="I207">
        <v>26.2</v>
      </c>
      <c r="J207" s="18">
        <f>(B207*$J$7)</f>
        <v>16.400000000000002</v>
      </c>
      <c r="K207" s="13">
        <f>(C207*$J$7)</f>
        <v>27.333333333333361</v>
      </c>
      <c r="L207" s="13">
        <f>(D207*$J$7)</f>
        <v>26.013333333333364</v>
      </c>
      <c r="M207" s="13">
        <f>(E207*$J$7)</f>
        <v>20.8</v>
      </c>
      <c r="N207" s="13">
        <f>(F207*$J$7)</f>
        <v>27.733333333333363</v>
      </c>
      <c r="O207" s="13">
        <f>(G207*$J$7)</f>
        <v>24.133333333333361</v>
      </c>
      <c r="P207" s="17">
        <f>(H207*$J$7)</f>
        <v>19.978666666666641</v>
      </c>
    </row>
    <row r="208" spans="1:16" x14ac:dyDescent="0.2">
      <c r="A208" s="19" t="s">
        <v>2</v>
      </c>
      <c r="B208">
        <v>48</v>
      </c>
      <c r="C208">
        <v>70.1666666666667</v>
      </c>
      <c r="D208">
        <v>68.366666666666703</v>
      </c>
      <c r="E208">
        <v>65.6666666666667</v>
      </c>
      <c r="F208">
        <v>71.1666666666667</v>
      </c>
      <c r="G208">
        <v>74.5</v>
      </c>
      <c r="H208">
        <v>71.540000000000006</v>
      </c>
      <c r="I208">
        <v>80.866666666666703</v>
      </c>
      <c r="J208" s="18">
        <f>(B208*$J$7)</f>
        <v>38.400000000000006</v>
      </c>
      <c r="K208" s="13">
        <f>(C208*$J$7)</f>
        <v>56.133333333333361</v>
      </c>
      <c r="L208" s="13">
        <f>(D208*$J$7)</f>
        <v>54.693333333333364</v>
      </c>
      <c r="M208" s="13">
        <f>(E208*$J$7)</f>
        <v>52.53333333333336</v>
      </c>
      <c r="N208" s="13">
        <f>(F208*$J$7)</f>
        <v>56.933333333333366</v>
      </c>
      <c r="O208" s="13">
        <f>(G208*$J$7)</f>
        <v>59.6</v>
      </c>
      <c r="P208" s="17">
        <f>(H208*$J$7)</f>
        <v>57.232000000000006</v>
      </c>
    </row>
    <row r="209" spans="1:16" x14ac:dyDescent="0.2">
      <c r="A209" s="19" t="s">
        <v>1</v>
      </c>
      <c r="B209">
        <v>19.3333333333333</v>
      </c>
      <c r="C209">
        <v>24.3333333333333</v>
      </c>
      <c r="D209">
        <v>22.3333333333333</v>
      </c>
      <c r="E209">
        <v>19.6666666666667</v>
      </c>
      <c r="F209">
        <v>19.3333333333333</v>
      </c>
      <c r="G209">
        <v>18.3333333333333</v>
      </c>
      <c r="H209">
        <v>21.6666666666667</v>
      </c>
      <c r="I209">
        <v>18</v>
      </c>
      <c r="J209" s="18">
        <f>(B209*$J$7)</f>
        <v>15.46666666666664</v>
      </c>
      <c r="K209" s="13">
        <f>(C209*$J$7)</f>
        <v>19.46666666666664</v>
      </c>
      <c r="L209" s="13">
        <f>(D209*$J$7)</f>
        <v>17.866666666666642</v>
      </c>
      <c r="M209" s="13">
        <f>(E209*$J$7)</f>
        <v>15.733333333333361</v>
      </c>
      <c r="N209" s="13">
        <f>(F209*$J$7)</f>
        <v>15.46666666666664</v>
      </c>
      <c r="O209" s="13">
        <f>(G209*$J$7)</f>
        <v>14.666666666666641</v>
      </c>
      <c r="P209" s="17">
        <f>(H209*$J$7)</f>
        <v>17.333333333333361</v>
      </c>
    </row>
    <row r="210" spans="1:16" x14ac:dyDescent="0.2">
      <c r="A210" s="12"/>
      <c r="B210" s="12"/>
      <c r="C210" s="16"/>
      <c r="D210" s="16"/>
      <c r="F210" s="15"/>
      <c r="G210" s="15"/>
      <c r="H210" s="15"/>
      <c r="I210" s="15"/>
      <c r="J210" s="14"/>
      <c r="K210" s="13"/>
    </row>
    <row r="211" spans="1:16" x14ac:dyDescent="0.2">
      <c r="A211" s="12"/>
      <c r="B211" s="11" t="s">
        <v>0</v>
      </c>
      <c r="C211" s="8">
        <v>70</v>
      </c>
      <c r="D211" s="10">
        <v>10</v>
      </c>
      <c r="E211" s="6">
        <v>50</v>
      </c>
      <c r="F211" s="5"/>
      <c r="G211" s="4"/>
      <c r="H211" s="3"/>
      <c r="I211" s="3"/>
      <c r="J211" s="9"/>
      <c r="K211" s="8">
        <f>(C211*$J$7)</f>
        <v>56</v>
      </c>
      <c r="L211" s="7">
        <f>(D211*$J$7)</f>
        <v>8</v>
      </c>
      <c r="M211" s="6">
        <f>(E211*$J$7)</f>
        <v>40</v>
      </c>
      <c r="N211" s="5"/>
      <c r="O211" s="4"/>
      <c r="P211" s="3"/>
    </row>
    <row r="212" spans="1:16" x14ac:dyDescent="0.2">
      <c r="J212" s="1"/>
    </row>
    <row r="213" spans="1:16" x14ac:dyDescent="0.2">
      <c r="J213" s="1"/>
    </row>
    <row r="214" spans="1:16" x14ac:dyDescent="0.2">
      <c r="A214" s="30" t="s">
        <v>28</v>
      </c>
      <c r="B214" s="28"/>
      <c r="C214" s="26"/>
      <c r="D214" s="27"/>
      <c r="E214" s="26"/>
      <c r="F214" s="26"/>
      <c r="G214" s="26" t="s">
        <v>23</v>
      </c>
      <c r="H214" s="26"/>
      <c r="I214" s="26"/>
      <c r="J214" s="25">
        <v>72</v>
      </c>
    </row>
    <row r="215" spans="1:16" x14ac:dyDescent="0.2">
      <c r="D215" s="24"/>
      <c r="G215" t="s">
        <v>22</v>
      </c>
      <c r="J215" s="1">
        <f>(J214/B224)</f>
        <v>0.8</v>
      </c>
    </row>
    <row r="216" spans="1:16" x14ac:dyDescent="0.2">
      <c r="B216" s="23" t="s">
        <v>20</v>
      </c>
      <c r="C216" s="8" t="s">
        <v>19</v>
      </c>
      <c r="D216" s="22" t="s">
        <v>18</v>
      </c>
      <c r="E216" s="6" t="s">
        <v>17</v>
      </c>
      <c r="F216" s="5" t="s">
        <v>16</v>
      </c>
      <c r="G216" s="4" t="s">
        <v>15</v>
      </c>
      <c r="H216" s="21" t="s">
        <v>21</v>
      </c>
      <c r="I216" s="21"/>
      <c r="J216" s="9" t="s">
        <v>20</v>
      </c>
      <c r="K216" s="8" t="s">
        <v>19</v>
      </c>
      <c r="L216" s="22" t="s">
        <v>18</v>
      </c>
      <c r="M216" s="6" t="s">
        <v>17</v>
      </c>
      <c r="N216" s="5" t="s">
        <v>16</v>
      </c>
      <c r="O216" s="4" t="s">
        <v>15</v>
      </c>
      <c r="P216" s="21" t="s">
        <v>14</v>
      </c>
    </row>
    <row r="217" spans="1:16" x14ac:dyDescent="0.2">
      <c r="A217" s="19"/>
      <c r="B217" s="19">
        <v>1976</v>
      </c>
      <c r="C217" s="19">
        <v>1997</v>
      </c>
      <c r="D217" s="19">
        <v>2006</v>
      </c>
      <c r="E217" s="19">
        <v>2011</v>
      </c>
      <c r="F217" t="s">
        <v>9</v>
      </c>
      <c r="G217" t="s">
        <v>8</v>
      </c>
      <c r="H217" t="s">
        <v>7</v>
      </c>
      <c r="I217" t="s">
        <v>6</v>
      </c>
      <c r="J217" s="1"/>
      <c r="P217" s="20">
        <v>2020</v>
      </c>
    </row>
    <row r="218" spans="1:16" x14ac:dyDescent="0.2">
      <c r="A218" s="19" t="s">
        <v>5</v>
      </c>
      <c r="B218" s="19"/>
      <c r="C218" s="29"/>
      <c r="D218" s="29"/>
      <c r="E218" s="29"/>
      <c r="F218">
        <v>12.1666666666667</v>
      </c>
      <c r="G218">
        <v>14.1666666666667</v>
      </c>
      <c r="H218">
        <v>18.3333333333333</v>
      </c>
      <c r="I218">
        <v>20.336666666666702</v>
      </c>
      <c r="J218" s="18"/>
      <c r="K218" s="13"/>
      <c r="L218" s="13"/>
      <c r="M218" s="13"/>
      <c r="N218" s="13">
        <f>(F218*$J$7)</f>
        <v>9.7333333333333609</v>
      </c>
      <c r="O218" s="13">
        <f>(G218*$J$7)</f>
        <v>11.333333333333361</v>
      </c>
      <c r="P218" s="17">
        <f>(H218*$J$7)</f>
        <v>14.666666666666641</v>
      </c>
    </row>
    <row r="219" spans="1:16" x14ac:dyDescent="0.2">
      <c r="A219" s="19" t="s">
        <v>4</v>
      </c>
      <c r="B219" s="19"/>
      <c r="C219" s="29"/>
      <c r="D219" s="29"/>
      <c r="E219" s="29"/>
      <c r="F219">
        <v>16.1666666666667</v>
      </c>
      <c r="G219">
        <v>15.8333333333333</v>
      </c>
      <c r="H219">
        <v>18.87</v>
      </c>
      <c r="I219">
        <v>18.866666666666699</v>
      </c>
      <c r="J219" s="18"/>
      <c r="K219" s="13"/>
      <c r="L219" s="13"/>
      <c r="M219" s="13"/>
      <c r="N219" s="13">
        <f>(F219*$J$7)</f>
        <v>12.93333333333336</v>
      </c>
      <c r="O219" s="13">
        <f>(G219*$J$7)</f>
        <v>12.666666666666641</v>
      </c>
      <c r="P219" s="17">
        <f>(H219*$J$7)</f>
        <v>15.096000000000002</v>
      </c>
    </row>
    <row r="220" spans="1:16" x14ac:dyDescent="0.2">
      <c r="A220" s="19" t="s">
        <v>3</v>
      </c>
      <c r="B220" s="19"/>
      <c r="C220" s="29"/>
      <c r="D220" s="29"/>
      <c r="E220" s="29"/>
      <c r="F220">
        <v>34.8333333333333</v>
      </c>
      <c r="G220">
        <v>50.5</v>
      </c>
      <c r="H220">
        <v>44.1666666666667</v>
      </c>
      <c r="I220">
        <v>51.003333333333302</v>
      </c>
      <c r="J220" s="18"/>
      <c r="K220" s="13"/>
      <c r="L220" s="13"/>
      <c r="M220" s="13"/>
      <c r="N220" s="13">
        <f>(F220*$J$7)</f>
        <v>27.866666666666642</v>
      </c>
      <c r="O220" s="13">
        <f>(G220*$J$7)</f>
        <v>40.400000000000006</v>
      </c>
      <c r="P220" s="17">
        <f>(H220*$J$7)</f>
        <v>35.333333333333364</v>
      </c>
    </row>
    <row r="221" spans="1:16" x14ac:dyDescent="0.2">
      <c r="A221" s="19" t="s">
        <v>2</v>
      </c>
      <c r="B221" s="19"/>
      <c r="C221" s="29"/>
      <c r="D221" s="29"/>
      <c r="E221" s="29"/>
      <c r="F221">
        <v>63.1666666666667</v>
      </c>
      <c r="G221">
        <v>80.5</v>
      </c>
      <c r="H221">
        <v>81.37</v>
      </c>
      <c r="I221">
        <v>90.206666666666706</v>
      </c>
      <c r="J221" s="18"/>
      <c r="K221" s="13"/>
      <c r="L221" s="13"/>
      <c r="M221" s="13"/>
      <c r="N221" s="13">
        <f>(F221*$J$7)</f>
        <v>50.53333333333336</v>
      </c>
      <c r="O221" s="13">
        <f>(G221*$J$7)</f>
        <v>64.400000000000006</v>
      </c>
      <c r="P221" s="17">
        <f>(H221*$J$7)</f>
        <v>65.096000000000004</v>
      </c>
    </row>
    <row r="222" spans="1:16" x14ac:dyDescent="0.2">
      <c r="A222" s="19" t="s">
        <v>1</v>
      </c>
      <c r="B222" s="19"/>
      <c r="C222" s="29"/>
      <c r="D222" s="29"/>
      <c r="E222" s="29"/>
      <c r="F222">
        <v>14</v>
      </c>
      <c r="G222">
        <v>13.3333333333333</v>
      </c>
      <c r="H222">
        <v>13.3333333333333</v>
      </c>
      <c r="I222">
        <v>14</v>
      </c>
      <c r="J222" s="18"/>
      <c r="K222" s="13"/>
      <c r="L222" s="13"/>
      <c r="M222" s="13"/>
      <c r="N222" s="13">
        <f>(F222*$J$7)</f>
        <v>11.200000000000001</v>
      </c>
      <c r="O222" s="13">
        <f>(G222*$J$7)</f>
        <v>10.666666666666641</v>
      </c>
      <c r="P222" s="17">
        <f>(H222*$J$7)</f>
        <v>10.666666666666641</v>
      </c>
    </row>
    <row r="223" spans="1:16" x14ac:dyDescent="0.2">
      <c r="A223" s="12"/>
      <c r="B223" s="12"/>
      <c r="C223" s="16"/>
      <c r="D223" s="16"/>
      <c r="F223" s="15"/>
      <c r="G223" s="15"/>
      <c r="H223" s="15"/>
      <c r="I223" s="15"/>
      <c r="J223" s="14"/>
      <c r="K223" s="13"/>
    </row>
    <row r="224" spans="1:16" x14ac:dyDescent="0.2">
      <c r="A224" s="12"/>
      <c r="B224" s="11" t="s">
        <v>26</v>
      </c>
      <c r="C224" s="8">
        <v>70</v>
      </c>
      <c r="D224" s="10">
        <v>10</v>
      </c>
      <c r="E224" s="6">
        <v>50</v>
      </c>
      <c r="F224" s="5"/>
      <c r="G224" s="4"/>
      <c r="H224" s="3"/>
      <c r="I224" s="3"/>
      <c r="J224" s="9"/>
      <c r="K224" s="8">
        <f>(C224*$J$7)</f>
        <v>56</v>
      </c>
      <c r="L224" s="7">
        <f>(D224*$J$7)</f>
        <v>8</v>
      </c>
      <c r="M224" s="6">
        <f>(E224*$J$7)</f>
        <v>40</v>
      </c>
      <c r="N224" s="5"/>
      <c r="O224" s="4"/>
      <c r="P224" s="3"/>
    </row>
    <row r="225" spans="1:16" x14ac:dyDescent="0.2">
      <c r="J225" s="1"/>
    </row>
    <row r="226" spans="1:16" x14ac:dyDescent="0.2">
      <c r="J226" s="1"/>
    </row>
    <row r="227" spans="1:16" x14ac:dyDescent="0.2">
      <c r="A227" s="28" t="s">
        <v>27</v>
      </c>
      <c r="B227" s="28"/>
      <c r="C227" s="26"/>
      <c r="D227" s="27"/>
      <c r="E227" s="26"/>
      <c r="F227" s="26"/>
      <c r="G227" s="26" t="s">
        <v>23</v>
      </c>
      <c r="H227" s="26"/>
      <c r="I227" s="26"/>
      <c r="J227" s="25">
        <v>72</v>
      </c>
    </row>
    <row r="228" spans="1:16" x14ac:dyDescent="0.2">
      <c r="D228" s="24"/>
      <c r="G228" t="s">
        <v>22</v>
      </c>
      <c r="J228" s="1">
        <f>(J227/B237)</f>
        <v>0.8</v>
      </c>
    </row>
    <row r="229" spans="1:16" x14ac:dyDescent="0.2">
      <c r="B229" s="23" t="s">
        <v>20</v>
      </c>
      <c r="C229" s="8" t="s">
        <v>19</v>
      </c>
      <c r="D229" s="22" t="s">
        <v>18</v>
      </c>
      <c r="E229" s="6" t="s">
        <v>17</v>
      </c>
      <c r="F229" s="5" t="s">
        <v>16</v>
      </c>
      <c r="G229" s="4" t="s">
        <v>15</v>
      </c>
      <c r="H229" s="21" t="s">
        <v>21</v>
      </c>
      <c r="I229" s="21"/>
      <c r="J229" s="9" t="s">
        <v>20</v>
      </c>
      <c r="K229" s="8" t="s">
        <v>19</v>
      </c>
      <c r="L229" s="22" t="s">
        <v>18</v>
      </c>
      <c r="M229" s="6" t="s">
        <v>17</v>
      </c>
      <c r="N229" s="5" t="s">
        <v>16</v>
      </c>
      <c r="O229" s="4" t="s">
        <v>15</v>
      </c>
      <c r="P229" s="21" t="s">
        <v>14</v>
      </c>
    </row>
    <row r="230" spans="1:16" x14ac:dyDescent="0.2">
      <c r="A230" s="19"/>
      <c r="B230" t="s">
        <v>13</v>
      </c>
      <c r="C230" t="s">
        <v>12</v>
      </c>
      <c r="D230" t="s">
        <v>11</v>
      </c>
      <c r="E230" t="s">
        <v>10</v>
      </c>
      <c r="F230" t="s">
        <v>9</v>
      </c>
      <c r="G230" t="s">
        <v>8</v>
      </c>
      <c r="H230" t="s">
        <v>7</v>
      </c>
      <c r="I230" t="s">
        <v>6</v>
      </c>
      <c r="J230" s="1"/>
      <c r="P230" s="20">
        <v>2020</v>
      </c>
    </row>
    <row r="231" spans="1:16" x14ac:dyDescent="0.2">
      <c r="A231" s="19" t="s">
        <v>5</v>
      </c>
      <c r="B231">
        <v>10.6666666666667</v>
      </c>
      <c r="C231">
        <v>7.3333333333333304</v>
      </c>
      <c r="D231">
        <v>8</v>
      </c>
      <c r="E231">
        <v>8.8333333333333304</v>
      </c>
      <c r="F231">
        <v>11.3333333333333</v>
      </c>
      <c r="G231">
        <v>14.6666666666667</v>
      </c>
      <c r="H231">
        <v>11.5</v>
      </c>
      <c r="I231">
        <v>16.5</v>
      </c>
      <c r="J231" s="18">
        <f>(B231*$J$7)</f>
        <v>8.5333333333333599</v>
      </c>
      <c r="K231" s="13">
        <f>(C231*$J$7)</f>
        <v>5.8666666666666645</v>
      </c>
      <c r="L231" s="13">
        <f>(D231*$J$7)</f>
        <v>6.4</v>
      </c>
      <c r="M231" s="13">
        <f>(E231*$J$7)</f>
        <v>7.0666666666666647</v>
      </c>
      <c r="N231" s="13">
        <f>(F231*$J$7)</f>
        <v>9.0666666666666398</v>
      </c>
      <c r="O231" s="13">
        <f>(G231*$J$7)</f>
        <v>11.733333333333361</v>
      </c>
      <c r="P231" s="17">
        <f>(H231*$J$7)</f>
        <v>9.2000000000000011</v>
      </c>
    </row>
    <row r="232" spans="1:16" x14ac:dyDescent="0.2">
      <c r="A232" s="19" t="s">
        <v>4</v>
      </c>
      <c r="B232">
        <v>20</v>
      </c>
      <c r="C232">
        <v>21.5</v>
      </c>
      <c r="D232">
        <v>28.6666666666667</v>
      </c>
      <c r="E232">
        <v>20.5</v>
      </c>
      <c r="F232">
        <v>26.1666666666667</v>
      </c>
      <c r="G232">
        <v>32</v>
      </c>
      <c r="H232">
        <v>30.533333333333299</v>
      </c>
      <c r="I232">
        <v>27.733333333333299</v>
      </c>
      <c r="J232" s="18">
        <f>(B232*$J$7)</f>
        <v>16</v>
      </c>
      <c r="K232" s="13">
        <f>(C232*$J$7)</f>
        <v>17.2</v>
      </c>
      <c r="L232" s="13">
        <f>(D232*$J$7)</f>
        <v>22.933333333333362</v>
      </c>
      <c r="M232" s="13">
        <f>(E232*$J$7)</f>
        <v>16.400000000000002</v>
      </c>
      <c r="N232" s="13">
        <f>(F232*$J$7)</f>
        <v>20.933333333333362</v>
      </c>
      <c r="O232" s="13">
        <f>(G232*$J$7)</f>
        <v>25.6</v>
      </c>
      <c r="P232" s="17">
        <f>(H232*$J$7)</f>
        <v>24.426666666666641</v>
      </c>
    </row>
    <row r="233" spans="1:16" x14ac:dyDescent="0.2">
      <c r="A233" s="19" t="s">
        <v>3</v>
      </c>
      <c r="B233">
        <v>27.5</v>
      </c>
      <c r="C233">
        <v>23.1666666666667</v>
      </c>
      <c r="D233">
        <v>27.6666666666667</v>
      </c>
      <c r="E233">
        <v>31</v>
      </c>
      <c r="F233">
        <v>38.6666666666667</v>
      </c>
      <c r="G233">
        <v>35.3333333333333</v>
      </c>
      <c r="H233">
        <v>33.8466666666667</v>
      </c>
      <c r="I233">
        <v>31.1666666666667</v>
      </c>
      <c r="J233" s="18">
        <f>(B233*$J$7)</f>
        <v>22</v>
      </c>
      <c r="K233" s="13">
        <f>(C233*$J$7)</f>
        <v>18.53333333333336</v>
      </c>
      <c r="L233" s="13">
        <f>(D233*$J$7)</f>
        <v>22.133333333333361</v>
      </c>
      <c r="M233" s="13">
        <f>(E233*$J$7)</f>
        <v>24.8</v>
      </c>
      <c r="N233" s="13">
        <f>(F233*$J$7)</f>
        <v>30.933333333333362</v>
      </c>
      <c r="O233" s="13">
        <f>(G233*$J$7)</f>
        <v>28.266666666666641</v>
      </c>
      <c r="P233" s="17">
        <f>(H233*$J$7)</f>
        <v>27.07733333333336</v>
      </c>
    </row>
    <row r="234" spans="1:16" x14ac:dyDescent="0.2">
      <c r="A234" s="19" t="s">
        <v>2</v>
      </c>
      <c r="B234">
        <v>58.1666666666667</v>
      </c>
      <c r="C234">
        <v>52</v>
      </c>
      <c r="D234">
        <v>64.3333333333333</v>
      </c>
      <c r="E234">
        <v>60.3333333333333</v>
      </c>
      <c r="F234">
        <v>76.1666666666667</v>
      </c>
      <c r="G234">
        <v>82</v>
      </c>
      <c r="H234">
        <v>75.88</v>
      </c>
      <c r="I234">
        <v>75.400000000000006</v>
      </c>
      <c r="J234" s="18">
        <f>(B234*$J$7)</f>
        <v>46.53333333333336</v>
      </c>
      <c r="K234" s="13">
        <f>(C234*$J$7)</f>
        <v>41.6</v>
      </c>
      <c r="L234" s="13">
        <f>(D234*$J$7)</f>
        <v>51.46666666666664</v>
      </c>
      <c r="M234" s="13">
        <f>(E234*$J$7)</f>
        <v>48.266666666666644</v>
      </c>
      <c r="N234" s="13">
        <f>(F234*$J$7)</f>
        <v>60.933333333333366</v>
      </c>
      <c r="O234" s="13">
        <f>(G234*$J$7)</f>
        <v>65.600000000000009</v>
      </c>
      <c r="P234" s="17">
        <f>(H234*$J$7)</f>
        <v>60.704000000000001</v>
      </c>
    </row>
    <row r="235" spans="1:16" x14ac:dyDescent="0.2">
      <c r="A235" s="19" t="s">
        <v>1</v>
      </c>
      <c r="B235">
        <v>15.6666666666667</v>
      </c>
      <c r="C235">
        <v>18</v>
      </c>
      <c r="D235">
        <v>19</v>
      </c>
      <c r="E235">
        <v>16</v>
      </c>
      <c r="F235">
        <v>17.6666666666667</v>
      </c>
      <c r="G235">
        <v>15.3333333333333</v>
      </c>
      <c r="H235">
        <v>17</v>
      </c>
      <c r="I235">
        <v>14.6666666666667</v>
      </c>
      <c r="J235" s="18">
        <f>(B235*$J$7)</f>
        <v>12.53333333333336</v>
      </c>
      <c r="K235" s="13">
        <f>(C235*$J$7)</f>
        <v>14.4</v>
      </c>
      <c r="L235" s="13">
        <f>(D235*$J$7)</f>
        <v>15.200000000000001</v>
      </c>
      <c r="M235" s="13">
        <f>(E235*$J$7)</f>
        <v>12.8</v>
      </c>
      <c r="N235" s="13">
        <f>(F235*$J$7)</f>
        <v>14.133333333333361</v>
      </c>
      <c r="O235" s="13">
        <f>(G235*$J$7)</f>
        <v>12.266666666666641</v>
      </c>
      <c r="P235" s="17">
        <f>(H235*$J$7)</f>
        <v>13.600000000000001</v>
      </c>
    </row>
    <row r="236" spans="1:16" x14ac:dyDescent="0.2">
      <c r="A236" s="12"/>
      <c r="B236" s="12"/>
      <c r="C236" s="16"/>
      <c r="D236" s="16"/>
      <c r="F236" s="15"/>
      <c r="G236" s="15"/>
      <c r="H236" s="15"/>
      <c r="I236" s="15"/>
      <c r="J236" s="14"/>
      <c r="K236" s="13"/>
    </row>
    <row r="237" spans="1:16" x14ac:dyDescent="0.2">
      <c r="A237" s="12"/>
      <c r="B237" s="11" t="s">
        <v>26</v>
      </c>
      <c r="C237" s="8">
        <v>70</v>
      </c>
      <c r="D237" s="10">
        <v>10</v>
      </c>
      <c r="E237" s="6">
        <v>50</v>
      </c>
      <c r="F237" s="5"/>
      <c r="G237" s="4"/>
      <c r="H237" s="3"/>
      <c r="I237" s="3"/>
      <c r="J237" s="9"/>
      <c r="K237" s="8">
        <f>(C237*$J$7)</f>
        <v>56</v>
      </c>
      <c r="L237" s="7">
        <f>(D237*$J$7)</f>
        <v>8</v>
      </c>
      <c r="M237" s="6">
        <f>(E237*$J$7)</f>
        <v>40</v>
      </c>
      <c r="N237" s="5"/>
      <c r="O237" s="4"/>
      <c r="P237" s="3"/>
    </row>
    <row r="238" spans="1:16" x14ac:dyDescent="0.2">
      <c r="A238" s="2"/>
      <c r="B238" s="2"/>
      <c r="J238" s="1"/>
    </row>
    <row r="239" spans="1:16" x14ac:dyDescent="0.2">
      <c r="J239" s="1"/>
    </row>
    <row r="240" spans="1:16" x14ac:dyDescent="0.2">
      <c r="A240" s="28" t="s">
        <v>25</v>
      </c>
      <c r="B240" s="28"/>
      <c r="C240" s="26"/>
      <c r="D240" s="27"/>
      <c r="E240" s="26"/>
      <c r="F240" s="26"/>
      <c r="G240" s="26" t="s">
        <v>23</v>
      </c>
      <c r="H240" s="26"/>
      <c r="I240" s="26"/>
      <c r="J240" s="25">
        <v>64</v>
      </c>
    </row>
    <row r="241" spans="1:16" x14ac:dyDescent="0.2">
      <c r="D241" s="24"/>
      <c r="G241" t="s">
        <v>22</v>
      </c>
      <c r="J241" s="1">
        <f>(J240/B250)</f>
        <v>0.8</v>
      </c>
    </row>
    <row r="242" spans="1:16" x14ac:dyDescent="0.2">
      <c r="B242" s="23" t="s">
        <v>20</v>
      </c>
      <c r="C242" s="8" t="s">
        <v>19</v>
      </c>
      <c r="D242" s="22" t="s">
        <v>18</v>
      </c>
      <c r="E242" s="6" t="s">
        <v>17</v>
      </c>
      <c r="F242" s="5" t="s">
        <v>16</v>
      </c>
      <c r="G242" s="4" t="s">
        <v>15</v>
      </c>
      <c r="H242" s="21" t="s">
        <v>21</v>
      </c>
      <c r="I242" s="21"/>
      <c r="J242" s="9" t="s">
        <v>20</v>
      </c>
      <c r="K242" s="8" t="s">
        <v>19</v>
      </c>
      <c r="L242" s="22" t="s">
        <v>18</v>
      </c>
      <c r="M242" s="6" t="s">
        <v>17</v>
      </c>
      <c r="N242" s="5" t="s">
        <v>16</v>
      </c>
      <c r="O242" s="4" t="s">
        <v>15</v>
      </c>
      <c r="P242" s="21" t="s">
        <v>14</v>
      </c>
    </row>
    <row r="243" spans="1:16" x14ac:dyDescent="0.2">
      <c r="A243" s="19"/>
      <c r="B243" t="s">
        <v>13</v>
      </c>
      <c r="C243" t="s">
        <v>12</v>
      </c>
      <c r="D243" t="s">
        <v>11</v>
      </c>
      <c r="E243" t="s">
        <v>10</v>
      </c>
      <c r="F243" t="s">
        <v>9</v>
      </c>
      <c r="G243" t="s">
        <v>8</v>
      </c>
      <c r="H243" t="s">
        <v>7</v>
      </c>
      <c r="I243" t="s">
        <v>6</v>
      </c>
      <c r="J243" s="1"/>
      <c r="P243" s="20">
        <v>2020</v>
      </c>
    </row>
    <row r="244" spans="1:16" x14ac:dyDescent="0.2">
      <c r="A244" s="19" t="s">
        <v>5</v>
      </c>
      <c r="B244">
        <v>1</v>
      </c>
      <c r="C244">
        <v>2</v>
      </c>
      <c r="D244">
        <v>1.75</v>
      </c>
      <c r="E244">
        <v>1.25</v>
      </c>
      <c r="F244">
        <v>1</v>
      </c>
      <c r="G244">
        <v>2.25</v>
      </c>
      <c r="H244">
        <v>2.5</v>
      </c>
      <c r="I244">
        <v>4</v>
      </c>
      <c r="J244" s="18">
        <f>(B244*$J$7)</f>
        <v>0.8</v>
      </c>
      <c r="K244" s="13">
        <f>(C244*$J$7)</f>
        <v>1.6</v>
      </c>
      <c r="L244" s="13">
        <f>(D244*$J$7)</f>
        <v>1.4000000000000001</v>
      </c>
      <c r="M244" s="13">
        <f>(E244*$J$7)</f>
        <v>1</v>
      </c>
      <c r="N244" s="13">
        <f>(F244*$J$7)</f>
        <v>0.8</v>
      </c>
      <c r="O244" s="13">
        <f>(G244*$J$7)</f>
        <v>1.8</v>
      </c>
      <c r="P244" s="17">
        <f>(H244*$J$7)</f>
        <v>2</v>
      </c>
    </row>
    <row r="245" spans="1:16" x14ac:dyDescent="0.2">
      <c r="A245" s="19" t="s">
        <v>4</v>
      </c>
      <c r="B245">
        <v>16.5</v>
      </c>
      <c r="C245">
        <v>17.5</v>
      </c>
      <c r="D245">
        <v>17.5</v>
      </c>
      <c r="E245">
        <v>16</v>
      </c>
      <c r="F245">
        <v>18.5</v>
      </c>
      <c r="G245">
        <v>18.5</v>
      </c>
      <c r="H245">
        <v>12.5</v>
      </c>
      <c r="I245">
        <v>17.6666666666667</v>
      </c>
      <c r="J245" s="18">
        <f>(B245*$J$7)</f>
        <v>13.200000000000001</v>
      </c>
      <c r="K245" s="13">
        <f>(C245*$J$7)</f>
        <v>14</v>
      </c>
      <c r="L245" s="13">
        <f>(D245*$J$7)</f>
        <v>14</v>
      </c>
      <c r="M245" s="13">
        <f>(E245*$J$7)</f>
        <v>12.8</v>
      </c>
      <c r="N245" s="13">
        <f>(F245*$J$7)</f>
        <v>14.8</v>
      </c>
      <c r="O245" s="13">
        <f>(G245*$J$7)</f>
        <v>14.8</v>
      </c>
      <c r="P245" s="17">
        <f>(H245*$J$7)</f>
        <v>10</v>
      </c>
    </row>
    <row r="246" spans="1:16" x14ac:dyDescent="0.2">
      <c r="A246" s="19" t="s">
        <v>3</v>
      </c>
      <c r="B246">
        <v>58.3333333333333</v>
      </c>
      <c r="C246">
        <v>62.5</v>
      </c>
      <c r="D246">
        <v>44.6666666666667</v>
      </c>
      <c r="E246">
        <v>37.8333333333333</v>
      </c>
      <c r="F246">
        <v>59.5</v>
      </c>
      <c r="G246">
        <v>49.8333333333333</v>
      </c>
      <c r="H246">
        <v>48.57</v>
      </c>
      <c r="I246">
        <v>56.566666666666698</v>
      </c>
      <c r="J246" s="18">
        <f>(B246*$J$7)</f>
        <v>46.666666666666643</v>
      </c>
      <c r="K246" s="13">
        <f>(C246*$J$7)</f>
        <v>50</v>
      </c>
      <c r="L246" s="13">
        <f>(D246*$J$7)</f>
        <v>35.733333333333363</v>
      </c>
      <c r="M246" s="13">
        <f>(E246*$J$7)</f>
        <v>30.266666666666641</v>
      </c>
      <c r="N246" s="13">
        <f>(F246*$J$7)</f>
        <v>47.6</v>
      </c>
      <c r="O246" s="13">
        <f>(G246*$J$7)</f>
        <v>39.866666666666646</v>
      </c>
      <c r="P246" s="17">
        <f>(H246*$J$7)</f>
        <v>38.856000000000002</v>
      </c>
    </row>
    <row r="247" spans="1:16" x14ac:dyDescent="0.2">
      <c r="A247" s="19" t="s">
        <v>2</v>
      </c>
      <c r="B247">
        <v>75.8333333333333</v>
      </c>
      <c r="C247">
        <v>82</v>
      </c>
      <c r="D247">
        <v>63.9166666666667</v>
      </c>
      <c r="E247">
        <v>55.0833333333333</v>
      </c>
      <c r="F247">
        <v>79</v>
      </c>
      <c r="G247">
        <v>70.5833333333333</v>
      </c>
      <c r="H247">
        <v>63.57</v>
      </c>
      <c r="I247">
        <v>78.233333333333306</v>
      </c>
      <c r="J247" s="18">
        <f>(B247*$J$7)</f>
        <v>60.666666666666643</v>
      </c>
      <c r="K247" s="13">
        <f>(C247*$J$7)</f>
        <v>65.600000000000009</v>
      </c>
      <c r="L247" s="13">
        <f>(D247*$J$7)</f>
        <v>51.133333333333361</v>
      </c>
      <c r="M247" s="13">
        <f>(E247*$J$7)</f>
        <v>44.066666666666642</v>
      </c>
      <c r="N247" s="13">
        <f>(F247*$J$7)</f>
        <v>63.2</v>
      </c>
      <c r="O247" s="13">
        <f>(G247*$J$7)</f>
        <v>56.46666666666664</v>
      </c>
      <c r="P247" s="17">
        <f>(H247*$J$7)</f>
        <v>50.856000000000002</v>
      </c>
    </row>
    <row r="248" spans="1:16" x14ac:dyDescent="0.2">
      <c r="A248" s="19" t="s">
        <v>1</v>
      </c>
      <c r="B248">
        <v>11.3333333333333</v>
      </c>
      <c r="C248">
        <v>11.6666666666667</v>
      </c>
      <c r="D248">
        <v>13.3333333333333</v>
      </c>
      <c r="E248">
        <v>13</v>
      </c>
      <c r="F248">
        <v>11.3333333333333</v>
      </c>
      <c r="G248">
        <v>11</v>
      </c>
      <c r="H248">
        <v>12.3333333333333</v>
      </c>
      <c r="I248">
        <v>11.6666666666667</v>
      </c>
      <c r="J248" s="18">
        <f>(B248*$J$7)</f>
        <v>9.0666666666666398</v>
      </c>
      <c r="K248" s="13">
        <f>(C248*$J$7)</f>
        <v>9.3333333333333606</v>
      </c>
      <c r="L248" s="13">
        <f>(D248*$J$7)</f>
        <v>10.666666666666641</v>
      </c>
      <c r="M248" s="13">
        <f>(E248*$J$7)</f>
        <v>10.4</v>
      </c>
      <c r="N248" s="13">
        <f>(F248*$J$7)</f>
        <v>9.0666666666666398</v>
      </c>
      <c r="O248" s="13">
        <f>(G248*$J$7)</f>
        <v>8.8000000000000007</v>
      </c>
      <c r="P248" s="17">
        <f>(H248*$J$7)</f>
        <v>9.8666666666666405</v>
      </c>
    </row>
    <row r="249" spans="1:16" x14ac:dyDescent="0.2">
      <c r="A249" s="12"/>
      <c r="B249" s="12"/>
      <c r="C249" s="16"/>
      <c r="D249" s="16"/>
      <c r="F249" s="15"/>
      <c r="G249" s="15"/>
      <c r="H249" s="15"/>
      <c r="I249" s="15"/>
      <c r="J249" s="14"/>
      <c r="K249" s="13"/>
    </row>
    <row r="250" spans="1:16" x14ac:dyDescent="0.2">
      <c r="A250" s="12"/>
      <c r="B250" s="11" t="s">
        <v>0</v>
      </c>
      <c r="C250" s="8">
        <v>70</v>
      </c>
      <c r="D250" s="10">
        <v>10</v>
      </c>
      <c r="E250" s="6">
        <v>50</v>
      </c>
      <c r="F250" s="5"/>
      <c r="G250" s="4"/>
      <c r="H250" s="3"/>
      <c r="I250" s="3"/>
      <c r="J250" s="9"/>
      <c r="K250" s="8">
        <f>(C250*$J$7)</f>
        <v>56</v>
      </c>
      <c r="L250" s="7">
        <f>(D250*$J$7)</f>
        <v>8</v>
      </c>
      <c r="M250" s="6">
        <f>(E250*$J$7)</f>
        <v>40</v>
      </c>
      <c r="N250" s="5"/>
      <c r="O250" s="4"/>
      <c r="P250" s="3"/>
    </row>
    <row r="251" spans="1:16" x14ac:dyDescent="0.2">
      <c r="J251" s="1"/>
    </row>
    <row r="252" spans="1:16" x14ac:dyDescent="0.2">
      <c r="J252" s="1"/>
    </row>
    <row r="253" spans="1:16" x14ac:dyDescent="0.2">
      <c r="A253" s="28" t="s">
        <v>24</v>
      </c>
      <c r="B253" s="28"/>
      <c r="C253" s="26"/>
      <c r="D253" s="27"/>
      <c r="E253" s="26"/>
      <c r="F253" s="26"/>
      <c r="G253" s="26" t="s">
        <v>23</v>
      </c>
      <c r="H253" s="26"/>
      <c r="I253" s="26"/>
      <c r="J253" s="25">
        <v>64</v>
      </c>
    </row>
    <row r="254" spans="1:16" x14ac:dyDescent="0.2">
      <c r="D254" s="24"/>
      <c r="G254" t="s">
        <v>22</v>
      </c>
      <c r="J254" s="1">
        <f>(J253/B263)</f>
        <v>0.8</v>
      </c>
    </row>
    <row r="255" spans="1:16" x14ac:dyDescent="0.2">
      <c r="B255" s="23" t="s">
        <v>20</v>
      </c>
      <c r="C255" s="8" t="s">
        <v>19</v>
      </c>
      <c r="D255" s="22" t="s">
        <v>18</v>
      </c>
      <c r="E255" s="6" t="s">
        <v>17</v>
      </c>
      <c r="F255" s="5" t="s">
        <v>16</v>
      </c>
      <c r="G255" s="4" t="s">
        <v>15</v>
      </c>
      <c r="H255" s="21" t="s">
        <v>21</v>
      </c>
      <c r="I255" s="21"/>
      <c r="J255" s="9" t="s">
        <v>20</v>
      </c>
      <c r="K255" s="8" t="s">
        <v>19</v>
      </c>
      <c r="L255" s="22" t="s">
        <v>18</v>
      </c>
      <c r="M255" s="6" t="s">
        <v>17</v>
      </c>
      <c r="N255" s="5" t="s">
        <v>16</v>
      </c>
      <c r="O255" s="4" t="s">
        <v>15</v>
      </c>
      <c r="P255" s="21" t="s">
        <v>14</v>
      </c>
    </row>
    <row r="256" spans="1:16" x14ac:dyDescent="0.2">
      <c r="A256" s="19"/>
      <c r="B256" t="s">
        <v>13</v>
      </c>
      <c r="C256" t="s">
        <v>12</v>
      </c>
      <c r="D256" t="s">
        <v>11</v>
      </c>
      <c r="E256" t="s">
        <v>10</v>
      </c>
      <c r="F256" t="s">
        <v>9</v>
      </c>
      <c r="G256" t="s">
        <v>8</v>
      </c>
      <c r="H256" t="s">
        <v>7</v>
      </c>
      <c r="I256" t="s">
        <v>6</v>
      </c>
      <c r="J256" s="1"/>
      <c r="P256" s="20">
        <v>2020</v>
      </c>
    </row>
    <row r="257" spans="1:16" x14ac:dyDescent="0.2">
      <c r="A257" s="19" t="s">
        <v>5</v>
      </c>
      <c r="B257">
        <v>12.3333333333333</v>
      </c>
      <c r="C257">
        <v>19.5</v>
      </c>
      <c r="D257">
        <v>28.683333333333302</v>
      </c>
      <c r="E257">
        <v>18</v>
      </c>
      <c r="F257">
        <v>17.6666666666667</v>
      </c>
      <c r="G257">
        <v>21.6666666666667</v>
      </c>
      <c r="H257">
        <v>16.670000000000002</v>
      </c>
      <c r="I257">
        <v>24.1666666666667</v>
      </c>
      <c r="J257" s="18">
        <f>(B257*$J$7)</f>
        <v>9.8666666666666405</v>
      </c>
      <c r="K257" s="13">
        <f>(C257*$J$7)</f>
        <v>15.600000000000001</v>
      </c>
      <c r="L257" s="13">
        <f>(D257*$J$7)</f>
        <v>22.946666666666644</v>
      </c>
      <c r="M257" s="13">
        <f>(E257*$J$7)</f>
        <v>14.4</v>
      </c>
      <c r="N257" s="13">
        <f>(F257*$J$7)</f>
        <v>14.133333333333361</v>
      </c>
      <c r="O257" s="13">
        <f>(G257*$J$7)</f>
        <v>17.333333333333361</v>
      </c>
      <c r="P257" s="17">
        <f>(H257*$J$7)</f>
        <v>13.336000000000002</v>
      </c>
    </row>
    <row r="258" spans="1:16" x14ac:dyDescent="0.2">
      <c r="A258" s="19" t="s">
        <v>4</v>
      </c>
      <c r="B258">
        <v>4.8333333333333304</v>
      </c>
      <c r="C258">
        <v>9.5</v>
      </c>
      <c r="D258">
        <v>7.17</v>
      </c>
      <c r="E258">
        <v>6.3333333333333304</v>
      </c>
      <c r="F258">
        <v>9.75</v>
      </c>
      <c r="G258">
        <v>11.75</v>
      </c>
      <c r="H258">
        <v>10.6</v>
      </c>
      <c r="I258">
        <v>12.85</v>
      </c>
      <c r="J258" s="18">
        <f>(B258*$J$7)</f>
        <v>3.8666666666666645</v>
      </c>
      <c r="K258" s="13">
        <f>(C258*$J$7)</f>
        <v>7.6000000000000005</v>
      </c>
      <c r="L258" s="13">
        <f>(D258*$J$7)</f>
        <v>5.7360000000000007</v>
      </c>
      <c r="M258" s="13">
        <f>(E258*$J$7)</f>
        <v>5.0666666666666647</v>
      </c>
      <c r="N258" s="13">
        <f>(F258*$J$7)</f>
        <v>7.8000000000000007</v>
      </c>
      <c r="O258" s="13">
        <f>(G258*$J$7)</f>
        <v>9.4</v>
      </c>
      <c r="P258" s="17">
        <f>(H258*$J$7)</f>
        <v>8.48</v>
      </c>
    </row>
    <row r="259" spans="1:16" x14ac:dyDescent="0.2">
      <c r="A259" s="19" t="s">
        <v>3</v>
      </c>
      <c r="B259">
        <v>32.3333333333333</v>
      </c>
      <c r="C259">
        <v>43.3333333333333</v>
      </c>
      <c r="D259">
        <v>30.1666666666667</v>
      </c>
      <c r="E259">
        <v>14.1666666666667</v>
      </c>
      <c r="F259">
        <v>29.6666666666667</v>
      </c>
      <c r="G259">
        <v>31.1666666666667</v>
      </c>
      <c r="H259">
        <v>34.2366666666667</v>
      </c>
      <c r="I259">
        <v>29.233333333333299</v>
      </c>
      <c r="J259" s="18">
        <f>(B259*$J$7)</f>
        <v>25.866666666666642</v>
      </c>
      <c r="K259" s="13">
        <f>(C259*$J$7)</f>
        <v>34.666666666666643</v>
      </c>
      <c r="L259" s="13">
        <f>(D259*$J$7)</f>
        <v>24.133333333333361</v>
      </c>
      <c r="M259" s="13">
        <f>(E259*$J$7)</f>
        <v>11.333333333333361</v>
      </c>
      <c r="N259" s="13">
        <f>(F259*$J$7)</f>
        <v>23.733333333333363</v>
      </c>
      <c r="O259" s="13">
        <f>(G259*$J$7)</f>
        <v>24.933333333333362</v>
      </c>
      <c r="P259" s="17">
        <f>(H259*$J$7)</f>
        <v>27.389333333333362</v>
      </c>
    </row>
    <row r="260" spans="1:16" x14ac:dyDescent="0.2">
      <c r="A260" s="19" t="s">
        <v>2</v>
      </c>
      <c r="B260">
        <v>49.5</v>
      </c>
      <c r="C260">
        <v>72.3333333333333</v>
      </c>
      <c r="D260">
        <v>66.02</v>
      </c>
      <c r="E260">
        <v>38.5</v>
      </c>
      <c r="F260">
        <v>57.0833333333333</v>
      </c>
      <c r="G260">
        <v>64.5833333333333</v>
      </c>
      <c r="H260">
        <v>61.506666666666703</v>
      </c>
      <c r="I260">
        <v>66.25</v>
      </c>
      <c r="J260" s="18">
        <f>(B260*$J$7)</f>
        <v>39.6</v>
      </c>
      <c r="K260" s="13">
        <f>(C260*$J$7)</f>
        <v>57.866666666666646</v>
      </c>
      <c r="L260" s="13">
        <f>(D260*$J$7)</f>
        <v>52.816000000000003</v>
      </c>
      <c r="M260" s="13">
        <f>(E260*$J$7)</f>
        <v>30.8</v>
      </c>
      <c r="N260" s="13">
        <f>(F260*$J$7)</f>
        <v>45.666666666666643</v>
      </c>
      <c r="O260" s="13">
        <f>(G260*$J$7)</f>
        <v>51.666666666666643</v>
      </c>
      <c r="P260" s="17">
        <f>(H260*$J$7)</f>
        <v>49.205333333333364</v>
      </c>
    </row>
    <row r="261" spans="1:16" x14ac:dyDescent="0.2">
      <c r="A261" s="19" t="s">
        <v>1</v>
      </c>
      <c r="B261">
        <v>14</v>
      </c>
      <c r="C261">
        <v>15.6666666666667</v>
      </c>
      <c r="D261">
        <v>17.3333333333333</v>
      </c>
      <c r="E261">
        <v>16</v>
      </c>
      <c r="F261">
        <v>16.3333333333333</v>
      </c>
      <c r="G261">
        <v>14.3333333333333</v>
      </c>
      <c r="H261">
        <v>16.6666666666667</v>
      </c>
      <c r="I261">
        <v>15.6666666666667</v>
      </c>
      <c r="J261" s="18">
        <f>(B261*$J$7)</f>
        <v>11.200000000000001</v>
      </c>
      <c r="K261" s="13">
        <f>(C261*$J$7)</f>
        <v>12.53333333333336</v>
      </c>
      <c r="L261" s="13">
        <f>(D261*$J$7)</f>
        <v>13.86666666666664</v>
      </c>
      <c r="M261" s="13">
        <f>(E261*$J$7)</f>
        <v>12.8</v>
      </c>
      <c r="N261" s="13">
        <f>(F261*$J$7)</f>
        <v>13.066666666666642</v>
      </c>
      <c r="O261" s="13">
        <f>(G261*$J$7)</f>
        <v>11.46666666666664</v>
      </c>
      <c r="P261" s="17">
        <f>(H261*$J$7)</f>
        <v>13.333333333333361</v>
      </c>
    </row>
    <row r="262" spans="1:16" x14ac:dyDescent="0.2">
      <c r="A262" s="12"/>
      <c r="B262" s="12"/>
      <c r="C262" s="16"/>
      <c r="D262" s="16"/>
      <c r="F262" s="15"/>
      <c r="G262" s="15"/>
      <c r="H262" s="15"/>
      <c r="I262" s="15"/>
      <c r="J262" s="14"/>
      <c r="K262" s="13"/>
    </row>
    <row r="263" spans="1:16" x14ac:dyDescent="0.2">
      <c r="A263" s="12"/>
      <c r="B263" s="11" t="s">
        <v>0</v>
      </c>
      <c r="C263" s="8">
        <v>70</v>
      </c>
      <c r="D263" s="10">
        <v>10</v>
      </c>
      <c r="E263" s="6">
        <v>50</v>
      </c>
      <c r="F263" s="5"/>
      <c r="G263" s="4"/>
      <c r="H263" s="3"/>
      <c r="I263" s="3"/>
      <c r="J263" s="9"/>
      <c r="K263" s="8">
        <f>(C263*$J$7)</f>
        <v>56</v>
      </c>
      <c r="L263" s="7">
        <f>(D263*$J$7)</f>
        <v>8</v>
      </c>
      <c r="M263" s="6">
        <f>(E263*$J$7)</f>
        <v>40</v>
      </c>
      <c r="N263" s="5"/>
      <c r="O263" s="4"/>
      <c r="P263" s="3"/>
    </row>
    <row r="264" spans="1:16" x14ac:dyDescent="0.2">
      <c r="A264" s="2"/>
      <c r="B264" s="2"/>
      <c r="J264" s="1"/>
    </row>
    <row r="265" spans="1:16" x14ac:dyDescent="0.2">
      <c r="J265" s="1"/>
    </row>
    <row r="266" spans="1:16" x14ac:dyDescent="0.2">
      <c r="J266" s="1"/>
    </row>
    <row r="267" spans="1:16" x14ac:dyDescent="0.2">
      <c r="J267" s="1"/>
    </row>
    <row r="268" spans="1:16" x14ac:dyDescent="0.2">
      <c r="J268" s="1"/>
    </row>
    <row r="269" spans="1:16" x14ac:dyDescent="0.2">
      <c r="J269" s="1"/>
    </row>
  </sheetData>
  <printOptions gridLines="1"/>
  <pageMargins left="0.31496062992125984" right="0.31496062992125984" top="0.74803149606299213" bottom="0.74803149606299213" header="0.31496062992125984" footer="0.31496062992125984"/>
  <pageSetup paperSize="9" scale="63" fitToHeight="4" orientation="portrait" r:id="rId1"/>
  <headerFooter>
    <oddFooter>&amp;L&amp;Z&amp;F&amp;A&amp;R&amp;D&amp;T</oddFooter>
  </headerFooter>
  <rowBreaks count="2" manualBreakCount="2">
    <brk id="83" max="14" man="1"/>
    <brk id="174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7.-36. mynd_am_2021</vt:lpstr>
      <vt:lpstr>'7.-36. mynd_am_2021'!Print_Area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Valtýr Sigurðsson</dc:creator>
  <cp:lastModifiedBy>Valtýr Sigurðsson</cp:lastModifiedBy>
  <dcterms:created xsi:type="dcterms:W3CDTF">2024-03-26T11:21:14Z</dcterms:created>
  <dcterms:modified xsi:type="dcterms:W3CDTF">2024-03-26T11:22:19Z</dcterms:modified>
</cp:coreProperties>
</file>