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<sst xmlns="http://schemas.openxmlformats.org/spreadsheetml/2006/main" count="89" uniqueCount="43">
  <si>
    <t>Departamento</t>
  </si>
  <si>
    <t>Monto Total</t>
  </si>
  <si>
    <t>Volumen acumulado</t>
  </si>
  <si>
    <t>Antioquia</t>
  </si>
  <si>
    <t>Boyaca</t>
  </si>
  <si>
    <t>Cundinamarca</t>
  </si>
  <si>
    <t>Santander</t>
  </si>
  <si>
    <t>NariÃ±o</t>
  </si>
  <si>
    <t>Bolivar</t>
  </si>
  <si>
    <t>Tolima</t>
  </si>
  <si>
    <t>Valle del Cauca</t>
  </si>
  <si>
    <t>Total</t>
  </si>
  <si>
    <t>municipio</t>
  </si>
  <si>
    <t>total_cantidad</t>
  </si>
  <si>
    <t>Valdivia</t>
  </si>
  <si>
    <t>Turbo</t>
  </si>
  <si>
    <t>Sopetran</t>
  </si>
  <si>
    <t>Caceres</t>
  </si>
  <si>
    <t>Amaga</t>
  </si>
  <si>
    <t>Frontino</t>
  </si>
  <si>
    <t>Puerto Berrio</t>
  </si>
  <si>
    <t>Anori</t>
  </si>
  <si>
    <t>Dabeiba</t>
  </si>
  <si>
    <t>Amalfi</t>
  </si>
  <si>
    <t>Belmira</t>
  </si>
  <si>
    <t>San Pedro de Uraba</t>
  </si>
  <si>
    <t>Venecia</t>
  </si>
  <si>
    <t>Arboletes</t>
  </si>
  <si>
    <t>departamento</t>
  </si>
  <si>
    <t>monto_total</t>
  </si>
  <si>
    <t>Zarzal</t>
  </si>
  <si>
    <t>Cesar</t>
  </si>
  <si>
    <t>Pelaya</t>
  </si>
  <si>
    <t>TogÃ±i</t>
  </si>
  <si>
    <t>Cordoba</t>
  </si>
  <si>
    <t>MoÃ±itos</t>
  </si>
  <si>
    <t>Sesquile</t>
  </si>
  <si>
    <t>region</t>
  </si>
  <si>
    <t>producto</t>
  </si>
  <si>
    <t>MANGOSON</t>
  </si>
  <si>
    <t>NARANJITA</t>
  </si>
  <si>
    <t>MANZALOCA</t>
  </si>
  <si>
    <t>COLOMBIANITA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</si>
</sst>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1" numFmtId="10" xfId="0" applyBorder="1" applyFont="1" applyNumberFormat="1"/>
    <xf borderId="1" fillId="0" fontId="1" numFmtId="3" xfId="0" applyBorder="1" applyFont="1" applyNumberFormat="1"/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Departamentos con mayor volumen de ventas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1'!$B$4:$B$11</c:f>
            </c:strRef>
          </c:cat>
          <c:val>
            <c:numRef>
              <c:f>'Hoja 1'!$C$4:$C$11</c:f>
              <c:numCache/>
            </c:numRef>
          </c:val>
        </c:ser>
        <c:axId val="1770659692"/>
        <c:axId val="72830760"/>
      </c:barChart>
      <c:catAx>
        <c:axId val="1770659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Departamento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30760"/>
      </c:catAx>
      <c:valAx>
        <c:axId val="72830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659692"/>
      </c:valAx>
      <c:lineChart>
        <c:varyColors val="0"/>
        <c:ser>
          <c:idx val="1"/>
          <c:order val="1"/>
          <c:tx>
            <c:strRef>
              <c:f>'Hoja 1'!$D$3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1'!$B$4:$B$11</c:f>
            </c:strRef>
          </c:cat>
          <c:val>
            <c:numRef>
              <c:f>'Hoja 1'!$D$4:$D$11</c:f>
              <c:numCache/>
            </c:numRef>
          </c:val>
          <c:smooth val="0"/>
        </c:ser>
        <c:axId val="1530067587"/>
        <c:axId val="2026638138"/>
      </c:lineChart>
      <c:catAx>
        <c:axId val="15300675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638138"/>
      </c:catAx>
      <c:valAx>
        <c:axId val="202663813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06758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municipios con mayor cantidad de productos vendidos en el departamento de Antioquia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1'!$B$16:$B$30</c:f>
            </c:strRef>
          </c:cat>
          <c:val>
            <c:numRef>
              <c:f>'Hoja 1'!$C$16:$C$30</c:f>
              <c:numCache/>
            </c:numRef>
          </c:val>
        </c:ser>
        <c:axId val="1840335525"/>
        <c:axId val="986075387"/>
      </c:barChart>
      <c:catAx>
        <c:axId val="18403355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municipio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075387"/>
      </c:catAx>
      <c:valAx>
        <c:axId val="986075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0335525"/>
      </c:valAx>
      <c:lineChart>
        <c:varyColors val="0"/>
        <c:ser>
          <c:idx val="1"/>
          <c:order val="1"/>
          <c:tx>
            <c:strRef>
              <c:f>'Hoja 1'!$D$15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1'!$B$16:$B$30</c:f>
            </c:strRef>
          </c:cat>
          <c:val>
            <c:numRef>
              <c:f>'Hoja 1'!$D$16:$D$30</c:f>
              <c:numCache/>
            </c:numRef>
          </c:val>
          <c:smooth val="0"/>
        </c:ser>
        <c:axId val="1727038426"/>
        <c:axId val="1932733241"/>
      </c:lineChart>
      <c:catAx>
        <c:axId val="172703842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733241"/>
      </c:catAx>
      <c:valAx>
        <c:axId val="193273324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0384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Departamentos con mayor cantidad de gaseosas vendidas del producto “MANZALOCA”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1'!$C$35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1'!$B$36:$B$40</c:f>
            </c:strRef>
          </c:cat>
          <c:val>
            <c:numRef>
              <c:f>'Hoja 1'!$C$36:$C$40</c:f>
              <c:numCache/>
            </c:numRef>
          </c:val>
        </c:ser>
        <c:axId val="614175995"/>
        <c:axId val="1711883007"/>
      </c:barChart>
      <c:catAx>
        <c:axId val="614175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883007"/>
      </c:catAx>
      <c:valAx>
        <c:axId val="1711883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175995"/>
      </c:valAx>
      <c:lineChart>
        <c:varyColors val="0"/>
        <c:ser>
          <c:idx val="1"/>
          <c:order val="1"/>
          <c:tx>
            <c:strRef>
              <c:f>'Hoja 1'!$D$35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1'!$B$36:$B$40</c:f>
            </c:strRef>
          </c:cat>
          <c:val>
            <c:numRef>
              <c:f>'Hoja 1'!$D$36:$D$40</c:f>
              <c:numCache/>
            </c:numRef>
          </c:val>
          <c:smooth val="0"/>
        </c:ser>
        <c:axId val="411273380"/>
        <c:axId val="1256641113"/>
      </c:lineChart>
      <c:catAx>
        <c:axId val="4112733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641113"/>
      </c:catAx>
      <c:valAx>
        <c:axId val="125664111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2733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Municipios con el menor monto de ventas de gaseosas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1'!$B$44:$B$48</c:f>
            </c:strRef>
          </c:cat>
          <c:val>
            <c:numRef>
              <c:f>'Hoja 1'!$C$44:$C$48</c:f>
              <c:numCache/>
            </c:numRef>
          </c:val>
        </c:ser>
        <c:axId val="484190636"/>
        <c:axId val="1203680228"/>
      </c:barChart>
      <c:catAx>
        <c:axId val="484190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680228"/>
      </c:catAx>
      <c:valAx>
        <c:axId val="1203680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190636"/>
      </c:valAx>
      <c:lineChart>
        <c:varyColors val="0"/>
        <c:ser>
          <c:idx val="1"/>
          <c:order val="1"/>
          <c:tx>
            <c:strRef>
              <c:f>'Hoja 1'!$D$43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1'!$B$44:$B$48</c:f>
            </c:strRef>
          </c:cat>
          <c:val>
            <c:numRef>
              <c:f>'Hoja 1'!$D$44:$D$48</c:f>
              <c:numCache/>
            </c:numRef>
          </c:val>
          <c:smooth val="0"/>
        </c:ser>
        <c:axId val="1413964980"/>
        <c:axId val="2074849435"/>
      </c:lineChart>
      <c:catAx>
        <c:axId val="14139649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849435"/>
      </c:catAx>
      <c:valAx>
        <c:axId val="207484943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9649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Cantidad de gaseosas vendidas de cada producto por cada región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1'!$C$81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1'!$B$82:$B$85</c:f>
            </c:strRef>
          </c:cat>
          <c:val>
            <c:numRef>
              <c:f>'Hoja 1'!$C$82:$C$85</c:f>
              <c:numCache/>
            </c:numRef>
          </c:val>
        </c:ser>
        <c:axId val="495793681"/>
        <c:axId val="781175401"/>
      </c:barChart>
      <c:catAx>
        <c:axId val="495793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175401"/>
      </c:catAx>
      <c:valAx>
        <c:axId val="781175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793681"/>
      </c:valAx>
      <c:lineChart>
        <c:varyColors val="0"/>
        <c:ser>
          <c:idx val="1"/>
          <c:order val="1"/>
          <c:tx>
            <c:strRef>
              <c:f>'Hoja 1'!$D$81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1'!$B$82:$B$85</c:f>
            </c:strRef>
          </c:cat>
          <c:val>
            <c:numRef>
              <c:f>'Hoja 1'!$D$82:$D$85</c:f>
              <c:numCache/>
            </c:numRef>
          </c:val>
          <c:smooth val="0"/>
        </c:ser>
        <c:axId val="2998177"/>
        <c:axId val="951855711"/>
      </c:lineChart>
      <c:catAx>
        <c:axId val="299817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855711"/>
      </c:catAx>
      <c:valAx>
        <c:axId val="95185571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81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del monto de ventas de cada producto en Antioquia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1'!$D$53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1'!$C$54:$C$77</c:f>
            </c:strRef>
          </c:cat>
          <c:val>
            <c:numRef>
              <c:f>'Hoja 1'!$D$54:$D$77</c:f>
              <c:numCache/>
            </c:numRef>
          </c:val>
        </c:ser>
        <c:axId val="1034899269"/>
        <c:axId val="1162808005"/>
      </c:barChart>
      <c:catAx>
        <c:axId val="1034899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808005"/>
      </c:catAx>
      <c:valAx>
        <c:axId val="1162808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899269"/>
      </c:valAx>
      <c:lineChart>
        <c:varyColors val="0"/>
        <c:ser>
          <c:idx val="1"/>
          <c:order val="1"/>
          <c:tx>
            <c:strRef>
              <c:f>'Hoja 1'!$E$53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1'!$C$54:$C$77</c:f>
            </c:strRef>
          </c:cat>
          <c:val>
            <c:numRef>
              <c:f>'Hoja 1'!$E$54:$E$77</c:f>
              <c:numCache/>
            </c:numRef>
          </c:val>
          <c:smooth val="0"/>
        </c:ser>
        <c:axId val="1077650441"/>
        <c:axId val="656480945"/>
      </c:lineChart>
      <c:catAx>
        <c:axId val="107765044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6480945"/>
      </c:catAx>
      <c:valAx>
        <c:axId val="65648094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6504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0</xdr:row>
      <xdr:rowOff>0</xdr:rowOff>
    </xdr:from>
    <xdr:ext cx="3429000" cy="21240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771525</xdr:colOff>
      <xdr:row>13</xdr:row>
      <xdr:rowOff>38100</xdr:rowOff>
    </xdr:from>
    <xdr:ext cx="4686300" cy="28956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257175</xdr:colOff>
      <xdr:row>28</xdr:row>
      <xdr:rowOff>47625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485775</xdr:colOff>
      <xdr:row>47</xdr:row>
      <xdr:rowOff>47625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1000125</xdr:colOff>
      <xdr:row>90</xdr:row>
      <xdr:rowOff>28575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485775</xdr:colOff>
      <xdr:row>67</xdr:row>
      <xdr:rowOff>38100</xdr:rowOff>
    </xdr:from>
    <xdr:ext cx="7077075" cy="43815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13"/>
  </cols>
  <sheetData>
    <row r="2">
      <c r="B2" s="1">
        <v>45664.0</v>
      </c>
    </row>
    <row r="3">
      <c r="B3" s="2" t="s">
        <v>0</v>
      </c>
      <c r="C3" s="2" t="s">
        <v>1</v>
      </c>
      <c r="D3" s="2" t="s">
        <v>2</v>
      </c>
    </row>
    <row r="4">
      <c r="B4" s="2" t="s">
        <v>3</v>
      </c>
      <c r="C4" s="3">
        <v>1.052336E8</v>
      </c>
      <c r="D4" s="4">
        <f>C4/C12</f>
        <v>0.1943080742</v>
      </c>
    </row>
    <row r="5">
      <c r="B5" s="2" t="s">
        <v>4</v>
      </c>
      <c r="C5" s="3">
        <v>9.86306E7</v>
      </c>
      <c r="D5" s="4">
        <f t="shared" ref="D5:D11" si="1">(C5/$C$12)+D4</f>
        <v>0.3764240709</v>
      </c>
    </row>
    <row r="6">
      <c r="B6" s="2" t="s">
        <v>5</v>
      </c>
      <c r="C6" s="3">
        <v>9.32133E7</v>
      </c>
      <c r="D6" s="4">
        <f t="shared" si="1"/>
        <v>0.54853732</v>
      </c>
    </row>
    <row r="7">
      <c r="B7" s="2" t="s">
        <v>6</v>
      </c>
      <c r="C7" s="3">
        <v>7.36336E7</v>
      </c>
      <c r="D7" s="4">
        <f t="shared" si="1"/>
        <v>0.6844977263</v>
      </c>
    </row>
    <row r="8">
      <c r="B8" s="2" t="s">
        <v>7</v>
      </c>
      <c r="C8" s="3">
        <v>5.41676E7</v>
      </c>
      <c r="D8" s="4">
        <f t="shared" si="1"/>
        <v>0.7845152306</v>
      </c>
    </row>
    <row r="9">
      <c r="B9" s="2" t="s">
        <v>8</v>
      </c>
      <c r="C9" s="3">
        <v>4.02792E7</v>
      </c>
      <c r="D9" s="4">
        <f t="shared" si="1"/>
        <v>0.8588885656</v>
      </c>
    </row>
    <row r="10">
      <c r="B10" s="2" t="s">
        <v>9</v>
      </c>
      <c r="C10" s="3">
        <v>3.98177E7</v>
      </c>
      <c r="D10" s="4">
        <f t="shared" si="1"/>
        <v>0.9324097661</v>
      </c>
    </row>
    <row r="11">
      <c r="B11" s="2" t="s">
        <v>10</v>
      </c>
      <c r="C11" s="3">
        <v>3.66056E7</v>
      </c>
      <c r="D11" s="4">
        <f t="shared" si="1"/>
        <v>1</v>
      </c>
    </row>
    <row r="12">
      <c r="B12" s="2" t="s">
        <v>11</v>
      </c>
      <c r="C12" s="5">
        <f>SUM(C4:C11)</f>
        <v>541581200</v>
      </c>
      <c r="D12" s="6"/>
    </row>
    <row r="14">
      <c r="B14" s="1">
        <v>45695.0</v>
      </c>
    </row>
    <row r="15">
      <c r="B15" s="2" t="s">
        <v>12</v>
      </c>
      <c r="C15" s="2" t="s">
        <v>13</v>
      </c>
      <c r="D15" s="2" t="s">
        <v>2</v>
      </c>
    </row>
    <row r="16">
      <c r="B16" s="2" t="s">
        <v>14</v>
      </c>
      <c r="C16" s="2">
        <v>1850.0</v>
      </c>
      <c r="D16" s="4">
        <f>C16/C31</f>
        <v>0.08019420001</v>
      </c>
    </row>
    <row r="17">
      <c r="B17" s="2" t="s">
        <v>15</v>
      </c>
      <c r="C17" s="2">
        <v>1708.0</v>
      </c>
      <c r="D17" s="4">
        <f t="shared" ref="D17:D30" si="2">(C17/$C$31)+D16</f>
        <v>0.1542329533</v>
      </c>
    </row>
    <row r="18">
      <c r="B18" s="2" t="s">
        <v>16</v>
      </c>
      <c r="C18" s="2">
        <v>1699.0</v>
      </c>
      <c r="D18" s="4">
        <f t="shared" si="2"/>
        <v>0.2278815727</v>
      </c>
    </row>
    <row r="19">
      <c r="B19" s="2" t="s">
        <v>7</v>
      </c>
      <c r="C19" s="2">
        <v>1611.0</v>
      </c>
      <c r="D19" s="4">
        <f t="shared" si="2"/>
        <v>0.297715549</v>
      </c>
    </row>
    <row r="20">
      <c r="B20" s="2" t="s">
        <v>17</v>
      </c>
      <c r="C20" s="2">
        <v>1604.0</v>
      </c>
      <c r="D20" s="4">
        <f t="shared" si="2"/>
        <v>0.3672460878</v>
      </c>
    </row>
    <row r="21">
      <c r="B21" s="2" t="s">
        <v>18</v>
      </c>
      <c r="C21" s="2">
        <v>1600.0</v>
      </c>
      <c r="D21" s="4">
        <f t="shared" si="2"/>
        <v>0.4366032338</v>
      </c>
    </row>
    <row r="22">
      <c r="B22" s="2" t="s">
        <v>19</v>
      </c>
      <c r="C22" s="2">
        <v>1520.0</v>
      </c>
      <c r="D22" s="4">
        <f t="shared" si="2"/>
        <v>0.5024925224</v>
      </c>
    </row>
    <row r="23">
      <c r="B23" s="2" t="s">
        <v>20</v>
      </c>
      <c r="C23" s="2">
        <v>1514.0</v>
      </c>
      <c r="D23" s="4">
        <f t="shared" si="2"/>
        <v>0.5681217218</v>
      </c>
    </row>
    <row r="24">
      <c r="B24" s="2" t="s">
        <v>21</v>
      </c>
      <c r="C24" s="2">
        <v>1510.0</v>
      </c>
      <c r="D24" s="4">
        <f t="shared" si="2"/>
        <v>0.6335775283</v>
      </c>
    </row>
    <row r="25">
      <c r="B25" s="2" t="s">
        <v>22</v>
      </c>
      <c r="C25" s="2">
        <v>1441.0</v>
      </c>
      <c r="D25" s="4">
        <f t="shared" si="2"/>
        <v>0.6960423079</v>
      </c>
    </row>
    <row r="26">
      <c r="B26" s="2" t="s">
        <v>23</v>
      </c>
      <c r="C26" s="2">
        <v>1430.0</v>
      </c>
      <c r="D26" s="4">
        <f t="shared" si="2"/>
        <v>0.7580302571</v>
      </c>
    </row>
    <row r="27">
      <c r="B27" s="2" t="s">
        <v>24</v>
      </c>
      <c r="C27" s="2">
        <v>1412.0</v>
      </c>
      <c r="D27" s="4">
        <f t="shared" si="2"/>
        <v>0.8192379384</v>
      </c>
    </row>
    <row r="28">
      <c r="B28" s="2" t="s">
        <v>25</v>
      </c>
      <c r="C28" s="2">
        <v>1399.0</v>
      </c>
      <c r="D28" s="4">
        <f t="shared" si="2"/>
        <v>0.8798820929</v>
      </c>
    </row>
    <row r="29">
      <c r="B29" s="2" t="s">
        <v>26</v>
      </c>
      <c r="C29" s="2">
        <v>1391.0</v>
      </c>
      <c r="D29" s="4">
        <f t="shared" si="2"/>
        <v>0.9401794616</v>
      </c>
    </row>
    <row r="30">
      <c r="B30" s="2" t="s">
        <v>27</v>
      </c>
      <c r="C30" s="2">
        <v>1380.0</v>
      </c>
      <c r="D30" s="4">
        <f t="shared" si="2"/>
        <v>1</v>
      </c>
    </row>
    <row r="31">
      <c r="B31" s="2" t="s">
        <v>11</v>
      </c>
      <c r="C31" s="6">
        <f>SUM(C16:C30)</f>
        <v>23069</v>
      </c>
      <c r="D31" s="6"/>
    </row>
    <row r="34">
      <c r="B34" s="1">
        <v>45723.0</v>
      </c>
    </row>
    <row r="35">
      <c r="B35" s="2" t="s">
        <v>28</v>
      </c>
      <c r="C35" s="2" t="s">
        <v>13</v>
      </c>
      <c r="D35" s="2" t="s">
        <v>2</v>
      </c>
    </row>
    <row r="36">
      <c r="B36" s="2" t="s">
        <v>3</v>
      </c>
      <c r="C36" s="2">
        <v>27305.0</v>
      </c>
      <c r="D36" s="4">
        <f>C36/C41</f>
        <v>0.2386425213</v>
      </c>
    </row>
    <row r="37">
      <c r="B37" s="2" t="s">
        <v>4</v>
      </c>
      <c r="C37" s="2">
        <v>26090.0</v>
      </c>
      <c r="D37" s="4">
        <f t="shared" ref="D37:D40" si="3">(C37/$C$41)+D36</f>
        <v>0.466666084</v>
      </c>
    </row>
    <row r="38">
      <c r="B38" s="2" t="s">
        <v>5</v>
      </c>
      <c r="C38" s="2">
        <v>25374.0</v>
      </c>
      <c r="D38" s="4">
        <f t="shared" si="3"/>
        <v>0.6884318901</v>
      </c>
    </row>
    <row r="39">
      <c r="B39" s="2" t="s">
        <v>6</v>
      </c>
      <c r="C39" s="2">
        <v>21376.0</v>
      </c>
      <c r="D39" s="4">
        <f t="shared" si="3"/>
        <v>0.8752556416</v>
      </c>
    </row>
    <row r="40">
      <c r="B40" s="2" t="s">
        <v>7</v>
      </c>
      <c r="C40" s="2">
        <v>14273.0</v>
      </c>
      <c r="D40" s="4">
        <f t="shared" si="3"/>
        <v>1</v>
      </c>
    </row>
    <row r="41">
      <c r="B41" s="6"/>
      <c r="C41" s="6">
        <f>SUM(C36:C40)</f>
        <v>114418</v>
      </c>
      <c r="D41" s="6"/>
    </row>
    <row r="42">
      <c r="B42" s="1">
        <v>45754.0</v>
      </c>
    </row>
    <row r="43">
      <c r="B43" s="2" t="s">
        <v>28</v>
      </c>
      <c r="C43" s="2" t="s">
        <v>12</v>
      </c>
      <c r="D43" s="2" t="s">
        <v>29</v>
      </c>
      <c r="E43" s="2" t="s">
        <v>2</v>
      </c>
    </row>
    <row r="44">
      <c r="B44" s="2" t="s">
        <v>10</v>
      </c>
      <c r="C44" s="2" t="s">
        <v>30</v>
      </c>
      <c r="D44" s="2">
        <v>68200.0</v>
      </c>
      <c r="E44" s="4">
        <f>D44/D49</f>
        <v>0.1529834006</v>
      </c>
    </row>
    <row r="45">
      <c r="B45" s="2" t="s">
        <v>31</v>
      </c>
      <c r="C45" s="2" t="s">
        <v>32</v>
      </c>
      <c r="D45" s="2">
        <v>86400.0</v>
      </c>
      <c r="E45" s="4">
        <f t="shared" ref="E45:E48" si="4">(D45/$D$49)+E44</f>
        <v>0.3467922835</v>
      </c>
    </row>
    <row r="46">
      <c r="B46" s="2" t="s">
        <v>4</v>
      </c>
      <c r="C46" s="2" t="s">
        <v>33</v>
      </c>
      <c r="D46" s="2">
        <v>92800.0</v>
      </c>
      <c r="E46" s="4">
        <f t="shared" si="4"/>
        <v>0.55495738</v>
      </c>
    </row>
    <row r="47">
      <c r="B47" s="2" t="s">
        <v>34</v>
      </c>
      <c r="C47" s="2" t="s">
        <v>35</v>
      </c>
      <c r="D47" s="2">
        <v>94200.0</v>
      </c>
      <c r="E47" s="4">
        <f t="shared" si="4"/>
        <v>0.7662628982</v>
      </c>
    </row>
    <row r="48">
      <c r="B48" s="2" t="s">
        <v>5</v>
      </c>
      <c r="C48" s="2" t="s">
        <v>36</v>
      </c>
      <c r="D48" s="2">
        <v>104200.0</v>
      </c>
      <c r="E48" s="4">
        <f t="shared" si="4"/>
        <v>1</v>
      </c>
    </row>
    <row r="49">
      <c r="D49" s="7">
        <f>SUM(D44:D48)</f>
        <v>445800</v>
      </c>
    </row>
    <row r="52">
      <c r="B52" s="1">
        <v>45784.0</v>
      </c>
    </row>
    <row r="53">
      <c r="B53" s="2" t="s">
        <v>37</v>
      </c>
      <c r="C53" s="2" t="s">
        <v>38</v>
      </c>
      <c r="D53" s="2" t="s">
        <v>13</v>
      </c>
      <c r="E53" s="2" t="s">
        <v>2</v>
      </c>
    </row>
    <row r="54">
      <c r="B54" s="2">
        <v>2.0</v>
      </c>
      <c r="C54" s="2" t="s">
        <v>39</v>
      </c>
      <c r="D54" s="2">
        <v>83000.0</v>
      </c>
      <c r="E54" s="4">
        <f>D54/D78</f>
        <v>0.0826307233</v>
      </c>
    </row>
    <row r="55">
      <c r="B55" s="2">
        <v>2.0</v>
      </c>
      <c r="C55" s="2" t="s">
        <v>40</v>
      </c>
      <c r="D55" s="2">
        <v>82011.0</v>
      </c>
      <c r="E55" s="4">
        <f t="shared" ref="E55:E77" si="5">(D55/$D$78)+E54</f>
        <v>0.1642768468</v>
      </c>
    </row>
    <row r="56">
      <c r="B56" s="2">
        <v>2.0</v>
      </c>
      <c r="C56" s="2" t="s">
        <v>41</v>
      </c>
      <c r="D56" s="2">
        <v>81967.0</v>
      </c>
      <c r="E56" s="4">
        <f t="shared" si="5"/>
        <v>0.245879166</v>
      </c>
    </row>
    <row r="57">
      <c r="B57" s="2">
        <v>2.0</v>
      </c>
      <c r="C57" s="2" t="s">
        <v>42</v>
      </c>
      <c r="D57" s="2">
        <v>77835.0</v>
      </c>
      <c r="E57" s="4">
        <f t="shared" si="5"/>
        <v>0.323367869</v>
      </c>
    </row>
    <row r="58">
      <c r="B58" s="2">
        <v>4.0</v>
      </c>
      <c r="C58" s="2" t="s">
        <v>40</v>
      </c>
      <c r="D58" s="2">
        <v>47274.0</v>
      </c>
      <c r="E58" s="4">
        <f t="shared" si="5"/>
        <v>0.3704315414</v>
      </c>
    </row>
    <row r="59">
      <c r="B59" s="2">
        <v>4.0</v>
      </c>
      <c r="C59" s="2" t="s">
        <v>42</v>
      </c>
      <c r="D59" s="2">
        <v>44702.0</v>
      </c>
      <c r="E59" s="4">
        <f t="shared" si="5"/>
        <v>0.414934657</v>
      </c>
    </row>
    <row r="60">
      <c r="B60" s="2">
        <v>4.0</v>
      </c>
      <c r="C60" s="2" t="s">
        <v>39</v>
      </c>
      <c r="D60" s="2">
        <v>44596.0</v>
      </c>
      <c r="E60" s="4">
        <f t="shared" si="5"/>
        <v>0.4593322442</v>
      </c>
    </row>
    <row r="61">
      <c r="B61" s="2">
        <v>6.0</v>
      </c>
      <c r="C61" s="2" t="s">
        <v>39</v>
      </c>
      <c r="D61" s="2">
        <v>43780.0</v>
      </c>
      <c r="E61" s="4">
        <f t="shared" si="5"/>
        <v>0.5029174619</v>
      </c>
    </row>
    <row r="62">
      <c r="B62" s="2">
        <v>6.0</v>
      </c>
      <c r="C62" s="2" t="s">
        <v>42</v>
      </c>
      <c r="D62" s="2">
        <v>42949.0</v>
      </c>
      <c r="E62" s="4">
        <f t="shared" si="5"/>
        <v>0.5456753767</v>
      </c>
    </row>
    <row r="63">
      <c r="B63" s="2">
        <v>4.0</v>
      </c>
      <c r="C63" s="2" t="s">
        <v>41</v>
      </c>
      <c r="D63" s="2">
        <v>42015.0</v>
      </c>
      <c r="E63" s="4">
        <f t="shared" si="5"/>
        <v>0.5875034471</v>
      </c>
    </row>
    <row r="64">
      <c r="B64" s="2">
        <v>1.0</v>
      </c>
      <c r="C64" s="2" t="s">
        <v>42</v>
      </c>
      <c r="D64" s="2">
        <v>41861.0</v>
      </c>
      <c r="E64" s="4">
        <f t="shared" si="5"/>
        <v>0.6291782026</v>
      </c>
    </row>
    <row r="65">
      <c r="B65" s="2">
        <v>1.0</v>
      </c>
      <c r="C65" s="2" t="s">
        <v>40</v>
      </c>
      <c r="D65" s="2">
        <v>40736.0</v>
      </c>
      <c r="E65" s="4">
        <f t="shared" si="5"/>
        <v>0.6697329634</v>
      </c>
    </row>
    <row r="66">
      <c r="B66" s="2">
        <v>6.0</v>
      </c>
      <c r="C66" s="2" t="s">
        <v>40</v>
      </c>
      <c r="D66" s="2">
        <v>39905.0</v>
      </c>
      <c r="E66" s="4">
        <f t="shared" si="5"/>
        <v>0.7094604214</v>
      </c>
    </row>
    <row r="67">
      <c r="B67" s="2">
        <v>6.0</v>
      </c>
      <c r="C67" s="2" t="s">
        <v>41</v>
      </c>
      <c r="D67" s="2">
        <v>39871.0</v>
      </c>
      <c r="E67" s="4">
        <f t="shared" si="5"/>
        <v>0.7491540306</v>
      </c>
    </row>
    <row r="68">
      <c r="B68" s="2">
        <v>1.0</v>
      </c>
      <c r="C68" s="2" t="s">
        <v>39</v>
      </c>
      <c r="D68" s="2">
        <v>39231.0</v>
      </c>
      <c r="E68" s="4">
        <f t="shared" si="5"/>
        <v>0.7882104873</v>
      </c>
    </row>
    <row r="69">
      <c r="B69" s="2">
        <v>1.0</v>
      </c>
      <c r="C69" s="2" t="s">
        <v>41</v>
      </c>
      <c r="D69" s="2">
        <v>38089.0</v>
      </c>
      <c r="E69" s="4">
        <f t="shared" si="5"/>
        <v>0.8261300249</v>
      </c>
    </row>
    <row r="70">
      <c r="B70" s="2">
        <v>3.0</v>
      </c>
      <c r="C70" s="2" t="s">
        <v>40</v>
      </c>
      <c r="D70" s="2">
        <v>29775.0</v>
      </c>
      <c r="E70" s="4">
        <f t="shared" si="5"/>
        <v>0.8557725525</v>
      </c>
    </row>
    <row r="71">
      <c r="B71" s="2">
        <v>3.0</v>
      </c>
      <c r="C71" s="2" t="s">
        <v>41</v>
      </c>
      <c r="D71" s="2">
        <v>28327.0</v>
      </c>
      <c r="E71" s="4">
        <f t="shared" si="5"/>
        <v>0.8839735223</v>
      </c>
    </row>
    <row r="72">
      <c r="B72" s="2">
        <v>3.0</v>
      </c>
      <c r="C72" s="2" t="s">
        <v>39</v>
      </c>
      <c r="D72" s="2">
        <v>28164.0</v>
      </c>
      <c r="E72" s="4">
        <f t="shared" si="5"/>
        <v>0.9120122174</v>
      </c>
    </row>
    <row r="73">
      <c r="B73" s="2">
        <v>3.0</v>
      </c>
      <c r="C73" s="2" t="s">
        <v>42</v>
      </c>
      <c r="D73" s="2">
        <v>27858.0</v>
      </c>
      <c r="E73" s="4">
        <f t="shared" si="5"/>
        <v>0.9397462739</v>
      </c>
    </row>
    <row r="74">
      <c r="B74" s="2">
        <v>5.0</v>
      </c>
      <c r="C74" s="2" t="s">
        <v>41</v>
      </c>
      <c r="D74" s="2">
        <v>16444.0</v>
      </c>
      <c r="E74" s="4">
        <f t="shared" si="5"/>
        <v>0.9561171126</v>
      </c>
    </row>
    <row r="75">
      <c r="B75" s="2">
        <v>5.0</v>
      </c>
      <c r="C75" s="2" t="s">
        <v>40</v>
      </c>
      <c r="D75" s="2">
        <v>15595.0</v>
      </c>
      <c r="E75" s="4">
        <f t="shared" si="5"/>
        <v>0.9716427286</v>
      </c>
    </row>
    <row r="76">
      <c r="B76" s="2">
        <v>5.0</v>
      </c>
      <c r="C76" s="2" t="s">
        <v>42</v>
      </c>
      <c r="D76" s="2">
        <v>14430.0</v>
      </c>
      <c r="E76" s="4">
        <f t="shared" si="5"/>
        <v>0.9860085279</v>
      </c>
    </row>
    <row r="77">
      <c r="B77" s="2">
        <v>5.0</v>
      </c>
      <c r="C77" s="2" t="s">
        <v>39</v>
      </c>
      <c r="D77" s="2">
        <v>14054.0</v>
      </c>
      <c r="E77" s="4">
        <f t="shared" si="5"/>
        <v>1</v>
      </c>
    </row>
    <row r="78">
      <c r="B78" s="6"/>
      <c r="C78" s="2" t="s">
        <v>11</v>
      </c>
      <c r="D78" s="6">
        <f>SUM(D53:D77)</f>
        <v>1004469</v>
      </c>
      <c r="E78" s="6"/>
    </row>
    <row r="80">
      <c r="B80" s="1">
        <v>45815.0</v>
      </c>
    </row>
    <row r="81">
      <c r="B81" s="2" t="s">
        <v>38</v>
      </c>
      <c r="C81" s="2" t="s">
        <v>29</v>
      </c>
      <c r="D81" s="2" t="s">
        <v>2</v>
      </c>
    </row>
    <row r="82">
      <c r="B82" s="2" t="s">
        <v>42</v>
      </c>
      <c r="C82" s="2">
        <v>3.55548E7</v>
      </c>
      <c r="D82" s="4">
        <f>C82/C86</f>
        <v>0.3378654726</v>
      </c>
    </row>
    <row r="83">
      <c r="B83" s="2" t="s">
        <v>41</v>
      </c>
      <c r="C83" s="2">
        <v>2.7305E7</v>
      </c>
      <c r="D83" s="4">
        <f t="shared" ref="D83:D85" si="6">(C83/$C$86)+D82</f>
        <v>0.5973358319</v>
      </c>
    </row>
    <row r="84">
      <c r="B84" s="2" t="s">
        <v>39</v>
      </c>
      <c r="C84" s="2">
        <v>2.48202E7</v>
      </c>
      <c r="D84" s="4">
        <f t="shared" si="6"/>
        <v>0.8331939609</v>
      </c>
    </row>
    <row r="85">
      <c r="B85" s="2" t="s">
        <v>40</v>
      </c>
      <c r="C85" s="2">
        <v>1.75536E7</v>
      </c>
      <c r="D85" s="4">
        <f t="shared" si="6"/>
        <v>1</v>
      </c>
    </row>
    <row r="86">
      <c r="B86" s="6"/>
      <c r="C86" s="6">
        <f>SUM(C82:C85)</f>
        <v>105233600</v>
      </c>
      <c r="D86" s="6"/>
    </row>
  </sheetData>
  <drawing r:id="rId1"/>
</worksheet>
</file>