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MyProjects\Artillery\Shiny_Shots\shots\"/>
    </mc:Choice>
  </mc:AlternateContent>
  <xr:revisionPtr revIDLastSave="0" documentId="13_ncr:1_{39B1B132-9DB0-4ADA-82B7-A3D78ADD8E0C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MACs" sheetId="3" r:id="rId1"/>
    <sheet name="Alt" sheetId="5" r:id="rId2"/>
    <sheet name="rand" sheetId="6" r:id="rId3"/>
    <sheet name="Sheet1" sheetId="4" r:id="rId4"/>
    <sheet name="7R" sheetId="1" r:id="rId5"/>
    <sheet name="4H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3" l="1"/>
  <c r="L32" i="3"/>
  <c r="M32" i="3"/>
  <c r="O32" i="3"/>
  <c r="J33" i="3"/>
  <c r="L33" i="3"/>
  <c r="M33" i="3"/>
  <c r="O33" i="3"/>
  <c r="L34" i="3"/>
  <c r="O34" i="3"/>
  <c r="J35" i="3"/>
  <c r="L35" i="3"/>
  <c r="M35" i="3"/>
  <c r="O35" i="3"/>
  <c r="L36" i="3"/>
  <c r="O36" i="3"/>
  <c r="J37" i="3"/>
  <c r="L37" i="3"/>
  <c r="M37" i="3"/>
  <c r="O37" i="3"/>
  <c r="L38" i="3"/>
  <c r="O38" i="3"/>
  <c r="J39" i="3"/>
  <c r="L39" i="3"/>
  <c r="M39" i="3"/>
  <c r="O39" i="3"/>
  <c r="J40" i="3"/>
  <c r="L40" i="3"/>
  <c r="M40" i="3"/>
  <c r="O40" i="3"/>
  <c r="J24" i="3"/>
  <c r="L24" i="3"/>
  <c r="M24" i="3"/>
  <c r="O24" i="3"/>
  <c r="J25" i="3"/>
  <c r="L25" i="3"/>
  <c r="M25" i="3"/>
  <c r="O25" i="3"/>
  <c r="L26" i="3"/>
  <c r="O26" i="3"/>
  <c r="J27" i="3"/>
  <c r="L27" i="3"/>
  <c r="M27" i="3"/>
  <c r="O27" i="3"/>
  <c r="J28" i="3"/>
  <c r="L28" i="3"/>
  <c r="M28" i="3"/>
  <c r="O28" i="3"/>
  <c r="J29" i="3"/>
  <c r="L29" i="3"/>
  <c r="M29" i="3"/>
  <c r="O29" i="3"/>
  <c r="J30" i="3"/>
  <c r="L30" i="3"/>
  <c r="M30" i="3"/>
  <c r="O30" i="3"/>
  <c r="J31" i="3"/>
  <c r="L31" i="3"/>
  <c r="M31" i="3"/>
  <c r="O31" i="3"/>
  <c r="J16" i="3"/>
  <c r="L16" i="3"/>
  <c r="M16" i="3"/>
  <c r="O16" i="3"/>
  <c r="L17" i="3"/>
  <c r="O17" i="3"/>
  <c r="J18" i="3"/>
  <c r="L18" i="3"/>
  <c r="M18" i="3"/>
  <c r="O18" i="3"/>
  <c r="L19" i="3"/>
  <c r="O19" i="3"/>
  <c r="J20" i="3"/>
  <c r="L20" i="3"/>
  <c r="M20" i="3"/>
  <c r="O20" i="3"/>
  <c r="L21" i="3"/>
  <c r="O21" i="3"/>
  <c r="J22" i="3"/>
  <c r="L22" i="3"/>
  <c r="M22" i="3"/>
  <c r="O22" i="3"/>
  <c r="J23" i="3"/>
  <c r="L23" i="3"/>
  <c r="M23" i="3"/>
  <c r="O23" i="3"/>
  <c r="M15" i="3"/>
  <c r="O15" i="3"/>
  <c r="J15" i="3"/>
  <c r="L15" i="3"/>
  <c r="J7" i="3"/>
  <c r="L7" i="3"/>
  <c r="M7" i="3"/>
  <c r="O7" i="3"/>
  <c r="J8" i="3"/>
  <c r="L8" i="3"/>
  <c r="M8" i="3"/>
  <c r="O8" i="3"/>
  <c r="L9" i="3"/>
  <c r="O9" i="3"/>
  <c r="J10" i="3"/>
  <c r="L10" i="3"/>
  <c r="M10" i="3"/>
  <c r="O10" i="3"/>
  <c r="L11" i="3"/>
  <c r="O11" i="3"/>
  <c r="J12" i="3"/>
  <c r="L12" i="3"/>
  <c r="M12" i="3"/>
  <c r="O12" i="3"/>
  <c r="L13" i="3"/>
  <c r="O13" i="3"/>
  <c r="J14" i="3"/>
  <c r="L14" i="3"/>
  <c r="M14" i="3"/>
  <c r="O14" i="3"/>
  <c r="M3" i="3"/>
  <c r="M4" i="3"/>
  <c r="M5" i="3"/>
  <c r="M6" i="3"/>
  <c r="M2" i="3"/>
  <c r="J3" i="3"/>
  <c r="J4" i="3"/>
  <c r="J5" i="3"/>
  <c r="J6" i="3"/>
  <c r="J2" i="3"/>
  <c r="L2" i="3"/>
  <c r="O3" i="3"/>
  <c r="L3" i="3"/>
  <c r="O6" i="3"/>
  <c r="L6" i="3"/>
  <c r="G6" i="3" s="1"/>
  <c r="O5" i="3"/>
  <c r="L5" i="3"/>
  <c r="O2" i="3"/>
  <c r="O4" i="3"/>
  <c r="L4" i="3"/>
  <c r="H14" i="3" l="1"/>
  <c r="H12" i="3"/>
  <c r="H10" i="3"/>
  <c r="H8" i="3"/>
  <c r="H7" i="3"/>
  <c r="G7" i="3"/>
  <c r="H15" i="3"/>
  <c r="H23" i="3"/>
  <c r="G23" i="3"/>
  <c r="H22" i="3"/>
  <c r="G22" i="3"/>
  <c r="H20" i="3"/>
  <c r="G20" i="3"/>
  <c r="H18" i="3"/>
  <c r="G18" i="3"/>
  <c r="H16" i="3"/>
  <c r="G16" i="3"/>
  <c r="H31" i="3"/>
  <c r="G31" i="3"/>
  <c r="H30" i="3"/>
  <c r="G30" i="3"/>
  <c r="H29" i="3"/>
  <c r="G29" i="3"/>
  <c r="H28" i="3"/>
  <c r="G28" i="3"/>
  <c r="H27" i="3"/>
  <c r="G27" i="3"/>
  <c r="H25" i="3"/>
  <c r="G25" i="3"/>
  <c r="H24" i="3"/>
  <c r="G24" i="3"/>
  <c r="H40" i="3"/>
  <c r="G40" i="3"/>
  <c r="H39" i="3"/>
  <c r="G39" i="3"/>
  <c r="H37" i="3"/>
  <c r="G37" i="3"/>
  <c r="H35" i="3"/>
  <c r="G35" i="3"/>
  <c r="H33" i="3"/>
  <c r="G33" i="3"/>
  <c r="H32" i="3"/>
  <c r="G32" i="3"/>
  <c r="G5" i="3"/>
  <c r="G3" i="3"/>
  <c r="G15" i="3"/>
  <c r="G14" i="3"/>
  <c r="G12" i="3"/>
  <c r="G10" i="3"/>
  <c r="G8" i="3"/>
  <c r="G4" i="3"/>
  <c r="G2" i="3"/>
  <c r="H2" i="3"/>
  <c r="H6" i="3"/>
  <c r="H3" i="3"/>
  <c r="H5" i="3"/>
  <c r="H4" i="3"/>
  <c r="B36" i="3" l="1"/>
  <c r="B19" i="3"/>
  <c r="B38" i="3" l="1"/>
  <c r="J36" i="3"/>
  <c r="G36" i="3" s="1"/>
  <c r="M36" i="3"/>
  <c r="H36" i="3" s="1"/>
  <c r="B21" i="3"/>
  <c r="J19" i="3"/>
  <c r="G19" i="3" s="1"/>
  <c r="M19" i="3"/>
  <c r="H19" i="3" s="1"/>
  <c r="J11" i="3"/>
  <c r="G11" i="3" s="1"/>
  <c r="M11" i="3"/>
  <c r="H11" i="3" s="1"/>
  <c r="B34" i="3"/>
  <c r="B26" i="3"/>
  <c r="B17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J26" i="3" l="1"/>
  <c r="G26" i="3" s="1"/>
  <c r="M26" i="3"/>
  <c r="H26" i="3" s="1"/>
  <c r="J34" i="3"/>
  <c r="G34" i="3" s="1"/>
  <c r="M34" i="3"/>
  <c r="H34" i="3" s="1"/>
  <c r="J38" i="3"/>
  <c r="G38" i="3" s="1"/>
  <c r="M38" i="3"/>
  <c r="H38" i="3" s="1"/>
  <c r="J17" i="3"/>
  <c r="G17" i="3" s="1"/>
  <c r="M17" i="3"/>
  <c r="H17" i="3" s="1"/>
  <c r="J21" i="3"/>
  <c r="G21" i="3" s="1"/>
  <c r="M21" i="3"/>
  <c r="H21" i="3" s="1"/>
  <c r="J9" i="3"/>
  <c r="G9" i="3" s="1"/>
  <c r="M9" i="3"/>
  <c r="H9" i="3" s="1"/>
  <c r="J13" i="3"/>
  <c r="G13" i="3" s="1"/>
  <c r="M13" i="3"/>
  <c r="H13" i="3" s="1"/>
</calcChain>
</file>

<file path=xl/sharedStrings.xml><?xml version="1.0" encoding="utf-8"?>
<sst xmlns="http://schemas.openxmlformats.org/spreadsheetml/2006/main" count="394" uniqueCount="27">
  <si>
    <t>DFS</t>
  </si>
  <si>
    <t>DR</t>
  </si>
  <si>
    <t>M</t>
  </si>
  <si>
    <t>CW</t>
  </si>
  <si>
    <t>Mil</t>
  </si>
  <si>
    <t>Graze</t>
  </si>
  <si>
    <t>Fork</t>
  </si>
  <si>
    <t>TOF</t>
  </si>
  <si>
    <t>Drift</t>
  </si>
  <si>
    <t>Range</t>
  </si>
  <si>
    <t>Elev</t>
  </si>
  <si>
    <t>MaxOrd</t>
  </si>
  <si>
    <t>Charge</t>
  </si>
  <si>
    <t>M231 1L</t>
  </si>
  <si>
    <t>Maxord.z</t>
  </si>
  <si>
    <t>M231 2L</t>
  </si>
  <si>
    <t>M232A1 3H</t>
  </si>
  <si>
    <t>M232A1 4H</t>
  </si>
  <si>
    <t>M232A1 5H</t>
  </si>
  <si>
    <t>Site</t>
  </si>
  <si>
    <t>AOS</t>
  </si>
  <si>
    <t>csf.p</t>
  </si>
  <si>
    <t>csf.n</t>
  </si>
  <si>
    <t>QE 300 VI</t>
  </si>
  <si>
    <t>QE -300 VI</t>
  </si>
  <si>
    <t>MV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</si>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</sst>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MACs!$B$2:$B$6</c:f>
              <c:numCache>
                <c:formatCode>General</c:formatCode>
                <c:ptCount val="5"/>
                <c:pt idx="0">
                  <c:v>2500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xVal>
          <c:yVal>
            <c:numRef>
              <c:f>MACs!$C$2:$C$6</c:f>
              <c:numCache>
                <c:formatCode>General</c:formatCode>
                <c:ptCount val="5"/>
                <c:pt idx="0">
                  <c:v>163.69999999999999</c:v>
                </c:pt>
                <c:pt idx="1">
                  <c:v>201</c:v>
                </c:pt>
                <c:pt idx="2">
                  <c:v>282.60000000000002</c:v>
                </c:pt>
                <c:pt idx="3">
                  <c:v>378.9</c:v>
                </c:pt>
                <c:pt idx="4">
                  <c:v>505.5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E-4B94-B39F-D713500F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92608"/>
        <c:axId val="151194240"/>
      </c:scatterChart>
      <c:valAx>
        <c:axId val="1511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4240"/>
        <c:crosses val="autoZero"/>
        <c:crossBetween val="midCat"/>
      </c:valAx>
      <c:valAx>
        <c:axId val="1511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'7R'!$B$1</c:f>
              <c:strCache>
                <c:ptCount val="1"/>
                <c:pt idx="0">
                  <c:v>Mil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'7R'!$A$2:$A$18</c:f>
              <c:numCache>
                <c:formatCode>General</c:formatCode>
                <c:ptCount val="1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17800</c:v>
                </c:pt>
              </c:numCache>
            </c:numRef>
          </c:xVal>
          <c:yVal>
            <c:numRef>
              <c:f>'7R'!$B$2:$B$18</c:f>
              <c:numCache>
                <c:formatCode>General</c:formatCode>
                <c:ptCount val="17"/>
                <c:pt idx="0">
                  <c:v>25.5</c:v>
                </c:pt>
                <c:pt idx="1">
                  <c:v>40.299999999999997</c:v>
                </c:pt>
                <c:pt idx="2">
                  <c:v>57</c:v>
                </c:pt>
                <c:pt idx="3">
                  <c:v>75.7</c:v>
                </c:pt>
                <c:pt idx="4">
                  <c:v>96.8</c:v>
                </c:pt>
                <c:pt idx="5">
                  <c:v>120.8</c:v>
                </c:pt>
                <c:pt idx="6">
                  <c:v>148.1</c:v>
                </c:pt>
                <c:pt idx="7">
                  <c:v>179.2</c:v>
                </c:pt>
                <c:pt idx="8">
                  <c:v>214.3</c:v>
                </c:pt>
                <c:pt idx="9">
                  <c:v>253.6</c:v>
                </c:pt>
                <c:pt idx="10">
                  <c:v>297.3</c:v>
                </c:pt>
                <c:pt idx="11">
                  <c:v>345.8</c:v>
                </c:pt>
                <c:pt idx="12">
                  <c:v>400.1</c:v>
                </c:pt>
                <c:pt idx="13">
                  <c:v>461.5</c:v>
                </c:pt>
                <c:pt idx="14">
                  <c:v>533.4</c:v>
                </c:pt>
                <c:pt idx="15">
                  <c:v>624.9</c:v>
                </c:pt>
                <c:pt idx="16">
                  <c:v>752.8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2-4C7B-93A4-244301A3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78856"/>
        <c:axId val="151291920"/>
      </c:scatterChart>
      <c:valAx>
        <c:axId val="15167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1920"/>
        <c:crosses val="autoZero"/>
        <c:crossBetween val="midCat"/>
      </c:valAx>
      <c:valAx>
        <c:axId val="1512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161925</xdr:rowOff>
    </xdr:from>
    <xdr:to>
      <xdr:col>19</xdr:col>
      <xdr:colOff>571835</xdr:colOff>
      <xdr:row>9</xdr:row>
      <xdr:rowOff>162164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C72D9B-FF0B-419D-8962-4AEFB9C72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7575" y="161925"/>
          <a:ext cx="2400635" cy="1714739"/>
        </a:xfrm>
        <a:prstGeom prst="rect">
          <a:avLst/>
        </a:prstGeom>
      </xdr:spPr>
    </xdr:pic>
    <xdr:clientData/>
  </xdr:twoCellAnchor>
  <xdr:twoCellAnchor>
    <xdr:from>
      <xdr:col>15</xdr:col>
      <xdr:colOff>561975</xdr:colOff>
      <xdr:row>10</xdr:row>
      <xdr:rowOff>133349</xdr:rowOff>
    </xdr:from>
    <xdr:to>
      <xdr:col>23</xdr:col>
      <xdr:colOff>304800</xdr:colOff>
      <xdr:row>20</xdr:row>
      <xdr:rowOff>52386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0ACD76-D898-4E77-931C-D6310E69A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3AFF0-D37E-4090-931A-87E845213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10</xdr:col>
      <xdr:colOff>247940</xdr:colOff>
      <xdr:row>6</xdr:row>
      <xdr:rowOff>57264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FAD12-1532-40B4-8E76-04BB297A6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762000"/>
          <a:ext cx="2076740" cy="819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workbookViewId="0">
      <pane ySplit="1" topLeftCell="A9" activePane="bottomLeft" state="frozen"/>
      <selection pane="bottomLeft" activeCell="K40" sqref="K40"/>
    </sheetView>
  </sheetViews>
  <sheetFormatPr defaultRowHeight="15" x14ac:dyDescent="0.25"/>
  <cols>
    <col min="1" max="1" width="10.7109375" bestFit="1" customWidth="1"/>
    <col min="14" max="14" width="9.85546875" bestFit="1" customWidth="1"/>
  </cols>
  <sheetData>
    <row r="1" spans="1:15" x14ac:dyDescent="0.25">
      <c r="A1" t="s">
        <v>12</v>
      </c>
      <c r="B1" t="s">
        <v>9</v>
      </c>
      <c r="C1" t="s">
        <v>10</v>
      </c>
      <c r="D1" t="s">
        <v>7</v>
      </c>
      <c r="E1" t="s">
        <v>8</v>
      </c>
      <c r="F1" t="s">
        <v>14</v>
      </c>
      <c r="G1" t="s">
        <v>21</v>
      </c>
      <c r="H1" t="s">
        <v>22</v>
      </c>
      <c r="J1" t="s">
        <v>20</v>
      </c>
      <c r="K1" t="s">
        <v>23</v>
      </c>
      <c r="L1" t="s">
        <v>19</v>
      </c>
      <c r="M1" t="s">
        <v>20</v>
      </c>
      <c r="N1" t="s">
        <v>24</v>
      </c>
      <c r="O1" t="s">
        <v>19</v>
      </c>
    </row>
    <row r="2" spans="1:15" x14ac:dyDescent="0.25">
      <c r="A2" t="s">
        <v>13</v>
      </c>
      <c r="B2">
        <v>2500</v>
      </c>
      <c r="C2">
        <v>163.69999999999999</v>
      </c>
      <c r="D2">
        <v>9</v>
      </c>
      <c r="E2">
        <v>4</v>
      </c>
      <c r="F2">
        <v>105</v>
      </c>
      <c r="G2">
        <f>(L2-J2)/ABS(J2)</f>
        <v>2.5899818199726022E-2</v>
      </c>
      <c r="H2">
        <f>(O2-M2)/ABS(M2)</f>
        <v>-2.343371286751493E-2</v>
      </c>
      <c r="J2">
        <f>ATAN(300/B2)*3200/PI()</f>
        <v>121.64930511343894</v>
      </c>
      <c r="K2">
        <v>288.5</v>
      </c>
      <c r="L2">
        <f>K2-C2</f>
        <v>124.80000000000001</v>
      </c>
      <c r="M2">
        <f>ATAN(-300/B2)*3200/PI()</f>
        <v>-121.64930511343894</v>
      </c>
      <c r="N2">
        <v>39.200000000000003</v>
      </c>
      <c r="O2">
        <f>N2-C2</f>
        <v>-124.49999999999999</v>
      </c>
    </row>
    <row r="3" spans="1:15" x14ac:dyDescent="0.25">
      <c r="A3" t="s">
        <v>13</v>
      </c>
      <c r="B3">
        <v>3000</v>
      </c>
      <c r="C3">
        <v>201</v>
      </c>
      <c r="D3">
        <v>11</v>
      </c>
      <c r="E3">
        <v>5</v>
      </c>
      <c r="F3">
        <v>156</v>
      </c>
      <c r="G3">
        <f t="shared" ref="G3:G6" si="0">(L3-J3)/ABS(J3)</f>
        <v>4.1157171740528541E-2</v>
      </c>
      <c r="H3">
        <f>(O3-M3)/ABS(M3)</f>
        <v>-3.8202137194434493E-2</v>
      </c>
      <c r="J3">
        <f t="shared" ref="J3:J6" si="1">ATAN(300/B3)*3200/PI()</f>
        <v>101.52165577777143</v>
      </c>
      <c r="K3">
        <v>306.7</v>
      </c>
      <c r="L3">
        <f>K3-C3</f>
        <v>105.69999999999999</v>
      </c>
      <c r="M3">
        <f t="shared" ref="M3:M6" si="2">ATAN(-300/B3)*3200/PI()</f>
        <v>-101.52165577777143</v>
      </c>
      <c r="N3">
        <v>95.6</v>
      </c>
      <c r="O3">
        <f>N3-C3</f>
        <v>-105.4</v>
      </c>
    </row>
    <row r="4" spans="1:15" x14ac:dyDescent="0.25">
      <c r="A4" t="s">
        <v>13</v>
      </c>
      <c r="B4">
        <v>4000</v>
      </c>
      <c r="C4">
        <v>282.60000000000002</v>
      </c>
      <c r="D4">
        <v>15</v>
      </c>
      <c r="E4">
        <v>7</v>
      </c>
      <c r="F4">
        <v>301</v>
      </c>
      <c r="G4">
        <f t="shared" si="0"/>
        <v>8.9812986771225456E-2</v>
      </c>
      <c r="H4">
        <f>(O4-M4)/ABS(M4)</f>
        <v>-8.194430094616327E-2</v>
      </c>
      <c r="J4">
        <f t="shared" si="1"/>
        <v>76.25161473456032</v>
      </c>
      <c r="K4">
        <v>365.7</v>
      </c>
      <c r="L4">
        <f>K4-C4</f>
        <v>83.099999999999966</v>
      </c>
      <c r="M4">
        <f t="shared" si="2"/>
        <v>-76.25161473456032</v>
      </c>
      <c r="N4">
        <v>200.1</v>
      </c>
      <c r="O4">
        <f>N4-C4</f>
        <v>-82.500000000000028</v>
      </c>
    </row>
    <row r="5" spans="1:15" x14ac:dyDescent="0.25">
      <c r="A5" t="s">
        <v>13</v>
      </c>
      <c r="B5">
        <v>5000</v>
      </c>
      <c r="C5">
        <v>378.9</v>
      </c>
      <c r="D5">
        <v>20</v>
      </c>
      <c r="E5">
        <v>9</v>
      </c>
      <c r="F5">
        <v>522</v>
      </c>
      <c r="G5">
        <f t="shared" si="0"/>
        <v>0.18442423053876511</v>
      </c>
      <c r="H5">
        <f>(O5-M5)/ABS(M5)</f>
        <v>-0.16804215266132622</v>
      </c>
      <c r="J5">
        <f t="shared" si="1"/>
        <v>61.042317554675947</v>
      </c>
      <c r="K5">
        <v>451.2</v>
      </c>
      <c r="L5">
        <f>K5-C5</f>
        <v>72.300000000000011</v>
      </c>
      <c r="M5">
        <f t="shared" si="2"/>
        <v>-61.042317554675947</v>
      </c>
      <c r="N5">
        <v>307.60000000000002</v>
      </c>
      <c r="O5">
        <f>N5-C5</f>
        <v>-71.299999999999955</v>
      </c>
    </row>
    <row r="6" spans="1:15" x14ac:dyDescent="0.25">
      <c r="A6" t="s">
        <v>13</v>
      </c>
      <c r="B6">
        <v>6000</v>
      </c>
      <c r="C6">
        <v>505.5</v>
      </c>
      <c r="D6">
        <v>26</v>
      </c>
      <c r="E6">
        <v>13</v>
      </c>
      <c r="F6">
        <v>878</v>
      </c>
      <c r="G6">
        <f t="shared" si="0"/>
        <v>0.49153409903441925</v>
      </c>
      <c r="H6">
        <f>(O6-M6)/ABS(M6)</f>
        <v>-0.38738217907549494</v>
      </c>
      <c r="J6">
        <f t="shared" si="1"/>
        <v>50.887204019764404</v>
      </c>
      <c r="K6">
        <v>581.4</v>
      </c>
      <c r="L6">
        <f>K6-C6</f>
        <v>75.899999999999977</v>
      </c>
      <c r="M6">
        <f t="shared" si="2"/>
        <v>-50.887204019764404</v>
      </c>
      <c r="N6">
        <v>434.9</v>
      </c>
      <c r="O6">
        <f>N6-C6</f>
        <v>-70.600000000000023</v>
      </c>
    </row>
    <row r="7" spans="1:15" x14ac:dyDescent="0.25">
      <c r="A7" t="s">
        <v>15</v>
      </c>
      <c r="B7">
        <v>3000</v>
      </c>
      <c r="C7">
        <v>101.7</v>
      </c>
      <c r="D7">
        <v>8</v>
      </c>
      <c r="E7">
        <v>3</v>
      </c>
      <c r="F7">
        <v>83</v>
      </c>
      <c r="G7">
        <f t="shared" ref="G7:G14" si="3">(L7-J7)/ABS(J7)</f>
        <v>7.6667802181275115E-3</v>
      </c>
      <c r="H7">
        <f t="shared" ref="H7:H14" si="4">(O7-M7)/ABS(M7)</f>
        <v>-2.7417226413038189E-3</v>
      </c>
      <c r="J7">
        <f t="shared" ref="J7:J14" si="5">ATAN(300/B7)*3200/PI()</f>
        <v>101.52165577777143</v>
      </c>
      <c r="K7">
        <v>204</v>
      </c>
      <c r="L7">
        <f t="shared" ref="L7:L15" si="6">K7-C7</f>
        <v>102.3</v>
      </c>
      <c r="M7">
        <f t="shared" ref="M7:M14" si="7">ATAN(-300/B7)*3200/PI()</f>
        <v>-101.52165577777143</v>
      </c>
      <c r="N7">
        <v>-0.1</v>
      </c>
      <c r="O7">
        <f t="shared" ref="O7:O14" si="8">N7-C7</f>
        <v>-101.8</v>
      </c>
    </row>
    <row r="8" spans="1:15" x14ac:dyDescent="0.25">
      <c r="A8" t="s">
        <v>15</v>
      </c>
      <c r="B8">
        <v>4000</v>
      </c>
      <c r="C8">
        <v>145.1</v>
      </c>
      <c r="D8">
        <v>11</v>
      </c>
      <c r="E8">
        <v>4</v>
      </c>
      <c r="F8">
        <v>161</v>
      </c>
      <c r="G8">
        <f t="shared" si="3"/>
        <v>1.5060471433127446E-2</v>
      </c>
      <c r="H8">
        <f t="shared" si="4"/>
        <v>-9.8146808830853697E-3</v>
      </c>
      <c r="J8">
        <f t="shared" si="5"/>
        <v>76.25161473456032</v>
      </c>
      <c r="K8">
        <v>222.5</v>
      </c>
      <c r="L8">
        <f t="shared" si="6"/>
        <v>77.400000000000006</v>
      </c>
      <c r="M8">
        <f t="shared" si="7"/>
        <v>-76.25161473456032</v>
      </c>
      <c r="N8">
        <v>68.099999999999994</v>
      </c>
      <c r="O8">
        <f t="shared" si="8"/>
        <v>-77</v>
      </c>
    </row>
    <row r="9" spans="1:15" x14ac:dyDescent="0.25">
      <c r="A9" t="s">
        <v>15</v>
      </c>
      <c r="B9">
        <v>5000</v>
      </c>
      <c r="C9">
        <v>193.3</v>
      </c>
      <c r="D9">
        <v>14</v>
      </c>
      <c r="E9">
        <v>5</v>
      </c>
      <c r="F9">
        <v>274</v>
      </c>
      <c r="G9">
        <f t="shared" si="3"/>
        <v>2.3879867339872851E-2</v>
      </c>
      <c r="H9">
        <f t="shared" si="4"/>
        <v>-2.0603451764385446E-2</v>
      </c>
      <c r="J9">
        <f t="shared" si="5"/>
        <v>61.042317554675947</v>
      </c>
      <c r="K9">
        <v>255.8</v>
      </c>
      <c r="L9">
        <f t="shared" si="6"/>
        <v>62.5</v>
      </c>
      <c r="M9">
        <f t="shared" si="7"/>
        <v>-61.042317554675947</v>
      </c>
      <c r="N9">
        <v>131</v>
      </c>
      <c r="O9">
        <f t="shared" si="8"/>
        <v>-62.300000000000011</v>
      </c>
    </row>
    <row r="10" spans="1:15" x14ac:dyDescent="0.25">
      <c r="A10" t="s">
        <v>15</v>
      </c>
      <c r="B10">
        <v>6000</v>
      </c>
      <c r="C10">
        <v>246.2</v>
      </c>
      <c r="D10">
        <v>18</v>
      </c>
      <c r="E10">
        <v>7</v>
      </c>
      <c r="F10">
        <v>426</v>
      </c>
      <c r="G10">
        <f t="shared" si="3"/>
        <v>4.5449460719777471E-2</v>
      </c>
      <c r="H10">
        <f t="shared" si="4"/>
        <v>-3.3658677328201145E-2</v>
      </c>
      <c r="J10">
        <f t="shared" si="5"/>
        <v>50.887204019764404</v>
      </c>
      <c r="K10">
        <v>299.39999999999998</v>
      </c>
      <c r="L10">
        <f t="shared" si="6"/>
        <v>53.199999999999989</v>
      </c>
      <c r="M10">
        <f t="shared" si="7"/>
        <v>-50.887204019764404</v>
      </c>
      <c r="N10">
        <v>193.6</v>
      </c>
      <c r="O10">
        <f t="shared" si="8"/>
        <v>-52.599999999999994</v>
      </c>
    </row>
    <row r="11" spans="1:15" x14ac:dyDescent="0.25">
      <c r="A11" t="s">
        <v>15</v>
      </c>
      <c r="B11">
        <v>7000</v>
      </c>
      <c r="C11">
        <v>304.7</v>
      </c>
      <c r="D11">
        <v>22</v>
      </c>
      <c r="E11">
        <v>8</v>
      </c>
      <c r="F11">
        <v>626</v>
      </c>
      <c r="G11">
        <f t="shared" si="3"/>
        <v>6.8140247417609615E-2</v>
      </c>
      <c r="H11">
        <f t="shared" si="4"/>
        <v>-5.8971661602865412E-2</v>
      </c>
      <c r="J11">
        <f t="shared" si="5"/>
        <v>43.627229769370231</v>
      </c>
      <c r="K11">
        <v>351.3</v>
      </c>
      <c r="L11">
        <f t="shared" si="6"/>
        <v>46.600000000000023</v>
      </c>
      <c r="M11">
        <f t="shared" si="7"/>
        <v>-43.627229769370231</v>
      </c>
      <c r="N11">
        <v>258.5</v>
      </c>
      <c r="O11">
        <f t="shared" si="8"/>
        <v>-46.199999999999989</v>
      </c>
    </row>
    <row r="12" spans="1:15" x14ac:dyDescent="0.25">
      <c r="A12" t="s">
        <v>15</v>
      </c>
      <c r="B12">
        <v>8000</v>
      </c>
      <c r="C12">
        <v>370.1</v>
      </c>
      <c r="D12">
        <v>26</v>
      </c>
      <c r="E12">
        <v>10</v>
      </c>
      <c r="F12">
        <v>884</v>
      </c>
      <c r="G12">
        <f t="shared" si="3"/>
        <v>0.11054953557288512</v>
      </c>
      <c r="H12">
        <f t="shared" si="4"/>
        <v>-0.10007265316182075</v>
      </c>
      <c r="J12">
        <f t="shared" si="5"/>
        <v>38.179296503084508</v>
      </c>
      <c r="K12">
        <v>412.5</v>
      </c>
      <c r="L12">
        <f t="shared" si="6"/>
        <v>42.399999999999977</v>
      </c>
      <c r="M12">
        <f t="shared" si="7"/>
        <v>-38.179296503084508</v>
      </c>
      <c r="N12">
        <v>328.1</v>
      </c>
      <c r="O12">
        <f t="shared" si="8"/>
        <v>-42</v>
      </c>
    </row>
    <row r="13" spans="1:15" x14ac:dyDescent="0.25">
      <c r="A13" t="s">
        <v>15</v>
      </c>
      <c r="B13">
        <v>9000</v>
      </c>
      <c r="C13">
        <v>446.3</v>
      </c>
      <c r="D13">
        <v>31</v>
      </c>
      <c r="E13">
        <v>13</v>
      </c>
      <c r="F13">
        <v>1226</v>
      </c>
      <c r="G13">
        <f t="shared" si="3"/>
        <v>0.19031878268271962</v>
      </c>
      <c r="H13">
        <f t="shared" si="4"/>
        <v>-0.19031878268272129</v>
      </c>
      <c r="J13">
        <f t="shared" si="5"/>
        <v>33.940487697713351</v>
      </c>
      <c r="K13">
        <v>486.7</v>
      </c>
      <c r="L13">
        <f t="shared" si="6"/>
        <v>40.399999999999977</v>
      </c>
      <c r="M13">
        <f t="shared" si="7"/>
        <v>-33.940487697713351</v>
      </c>
      <c r="N13">
        <v>405.9</v>
      </c>
      <c r="O13">
        <f t="shared" si="8"/>
        <v>-40.400000000000034</v>
      </c>
    </row>
    <row r="14" spans="1:15" x14ac:dyDescent="0.25">
      <c r="A14" t="s">
        <v>15</v>
      </c>
      <c r="B14">
        <v>10000</v>
      </c>
      <c r="C14">
        <v>540.70000000000005</v>
      </c>
      <c r="D14">
        <v>36</v>
      </c>
      <c r="E14">
        <v>16</v>
      </c>
      <c r="F14">
        <v>1708</v>
      </c>
      <c r="G14">
        <f t="shared" si="3"/>
        <v>0.44032849826147868</v>
      </c>
      <c r="H14">
        <f t="shared" si="4"/>
        <v>-0.37158554720809106</v>
      </c>
      <c r="J14">
        <f t="shared" si="5"/>
        <v>30.548586696097015</v>
      </c>
      <c r="K14">
        <v>584.70000000000005</v>
      </c>
      <c r="L14">
        <f t="shared" si="6"/>
        <v>44</v>
      </c>
      <c r="M14">
        <f t="shared" si="7"/>
        <v>-30.548586696097015</v>
      </c>
      <c r="N14">
        <v>498.8</v>
      </c>
      <c r="O14">
        <f t="shared" si="8"/>
        <v>-41.900000000000034</v>
      </c>
    </row>
    <row r="15" spans="1:15" x14ac:dyDescent="0.25">
      <c r="A15" t="s">
        <v>16</v>
      </c>
      <c r="B15">
        <v>4000</v>
      </c>
      <c r="C15">
        <v>79.099999999999994</v>
      </c>
      <c r="D15">
        <v>8</v>
      </c>
      <c r="E15">
        <v>3</v>
      </c>
      <c r="F15">
        <v>87</v>
      </c>
      <c r="G15">
        <f t="shared" ref="G15" si="9">(L15-J15)/ABS(J15)</f>
        <v>3.2574426955328671E-3</v>
      </c>
      <c r="H15">
        <f t="shared" ref="H15" si="10">(O15-M15)/ABS(M15)</f>
        <v>-1.945995058022255E-3</v>
      </c>
      <c r="J15">
        <f t="shared" ref="J15" si="11">ATAN(300/B15)*3200/PI()</f>
        <v>76.25161473456032</v>
      </c>
      <c r="K15">
        <v>155.6</v>
      </c>
      <c r="L15">
        <f t="shared" si="6"/>
        <v>76.5</v>
      </c>
      <c r="M15">
        <f t="shared" ref="M15" si="12">ATAN(-300/B15)*3200/PI()</f>
        <v>-76.25161473456032</v>
      </c>
      <c r="N15">
        <v>2.7</v>
      </c>
      <c r="O15">
        <f t="shared" ref="O15" si="13">N15-C15</f>
        <v>-76.399999999999991</v>
      </c>
    </row>
    <row r="16" spans="1:15" x14ac:dyDescent="0.25">
      <c r="A16" t="s">
        <v>16</v>
      </c>
      <c r="B16">
        <v>5000</v>
      </c>
      <c r="C16">
        <v>106</v>
      </c>
      <c r="D16">
        <v>11</v>
      </c>
      <c r="E16">
        <v>4</v>
      </c>
      <c r="F16">
        <v>151</v>
      </c>
      <c r="G16">
        <f t="shared" ref="G16:G23" si="14">(L16-J16)/ABS(J16)</f>
        <v>5.8595816746911823E-3</v>
      </c>
      <c r="H16">
        <f t="shared" ref="H16:H23" si="15">(O16-M16)/ABS(M16)</f>
        <v>-9.4495831145972246E-4</v>
      </c>
      <c r="J16">
        <f t="shared" ref="J16:J23" si="16">ATAN(300/B16)*3200/PI()</f>
        <v>61.042317554675947</v>
      </c>
      <c r="K16">
        <v>167.4</v>
      </c>
      <c r="L16">
        <f t="shared" ref="L16:L23" si="17">K16-C16</f>
        <v>61.400000000000006</v>
      </c>
      <c r="M16">
        <f t="shared" ref="M16:M23" si="18">ATAN(-300/B16)*3200/PI()</f>
        <v>-61.042317554675947</v>
      </c>
      <c r="N16">
        <v>44.9</v>
      </c>
      <c r="O16">
        <f t="shared" ref="O16:O23" si="19">N16-C16</f>
        <v>-61.1</v>
      </c>
    </row>
    <row r="17" spans="1:15" x14ac:dyDescent="0.25">
      <c r="A17" t="s">
        <v>16</v>
      </c>
      <c r="B17">
        <f>ROUND(AVERAGE(B19,B15),-3)</f>
        <v>7000</v>
      </c>
      <c r="C17">
        <v>172.2</v>
      </c>
      <c r="D17">
        <v>17</v>
      </c>
      <c r="E17">
        <v>6</v>
      </c>
      <c r="F17">
        <v>366</v>
      </c>
      <c r="G17">
        <f t="shared" si="14"/>
        <v>1.0836586075463207E-2</v>
      </c>
      <c r="H17">
        <f t="shared" si="15"/>
        <v>-8.5444396217768306E-3</v>
      </c>
      <c r="J17">
        <f t="shared" si="16"/>
        <v>43.627229769370231</v>
      </c>
      <c r="K17">
        <v>216.3</v>
      </c>
      <c r="L17">
        <f t="shared" si="17"/>
        <v>44.100000000000023</v>
      </c>
      <c r="M17">
        <f t="shared" si="18"/>
        <v>-43.627229769370231</v>
      </c>
      <c r="N17">
        <v>128.19999999999999</v>
      </c>
      <c r="O17">
        <f t="shared" si="19"/>
        <v>-44</v>
      </c>
    </row>
    <row r="18" spans="1:15" x14ac:dyDescent="0.25">
      <c r="A18" t="s">
        <v>16</v>
      </c>
      <c r="B18">
        <v>8000</v>
      </c>
      <c r="C18">
        <v>211.9</v>
      </c>
      <c r="D18">
        <v>20</v>
      </c>
      <c r="E18">
        <v>7</v>
      </c>
      <c r="F18">
        <v>529</v>
      </c>
      <c r="G18">
        <f t="shared" si="14"/>
        <v>1.8876814476067462E-2</v>
      </c>
      <c r="H18">
        <f t="shared" si="15"/>
        <v>-1.6257593873301373E-2</v>
      </c>
      <c r="J18">
        <f t="shared" si="16"/>
        <v>38.179296503084508</v>
      </c>
      <c r="K18">
        <v>250.8</v>
      </c>
      <c r="L18">
        <f t="shared" si="17"/>
        <v>38.900000000000006</v>
      </c>
      <c r="M18">
        <f t="shared" si="18"/>
        <v>-38.179296503084508</v>
      </c>
      <c r="N18">
        <v>173.1</v>
      </c>
      <c r="O18">
        <f t="shared" si="19"/>
        <v>-38.800000000000011</v>
      </c>
    </row>
    <row r="19" spans="1:15" x14ac:dyDescent="0.25">
      <c r="A19" t="s">
        <v>16</v>
      </c>
      <c r="B19">
        <f>ROUND(AVERAGE(B23,B15),-3)</f>
        <v>9000</v>
      </c>
      <c r="C19">
        <v>256.10000000000002</v>
      </c>
      <c r="D19">
        <v>24</v>
      </c>
      <c r="E19">
        <v>9</v>
      </c>
      <c r="F19">
        <v>736</v>
      </c>
      <c r="G19">
        <f t="shared" si="14"/>
        <v>3.4163100796124793E-2</v>
      </c>
      <c r="H19">
        <f t="shared" si="15"/>
        <v>-2.5324099934620783E-2</v>
      </c>
      <c r="J19">
        <f t="shared" si="16"/>
        <v>33.940487697713351</v>
      </c>
      <c r="K19">
        <v>291.2</v>
      </c>
      <c r="L19">
        <f t="shared" si="17"/>
        <v>35.099999999999966</v>
      </c>
      <c r="M19">
        <f t="shared" si="18"/>
        <v>-33.940487697713351</v>
      </c>
      <c r="N19">
        <v>221.3</v>
      </c>
      <c r="O19">
        <f t="shared" si="19"/>
        <v>-34.800000000000011</v>
      </c>
    </row>
    <row r="20" spans="1:15" x14ac:dyDescent="0.25">
      <c r="A20" t="s">
        <v>16</v>
      </c>
      <c r="B20">
        <v>10000</v>
      </c>
      <c r="C20">
        <v>305.10000000000002</v>
      </c>
      <c r="D20">
        <v>27</v>
      </c>
      <c r="E20">
        <v>10</v>
      </c>
      <c r="F20">
        <v>994</v>
      </c>
      <c r="G20">
        <f t="shared" si="14"/>
        <v>5.4058582818627202E-2</v>
      </c>
      <c r="H20">
        <f t="shared" si="15"/>
        <v>-4.4238161239573158E-2</v>
      </c>
      <c r="J20">
        <f t="shared" si="16"/>
        <v>30.548586696097015</v>
      </c>
      <c r="K20">
        <v>337.3</v>
      </c>
      <c r="L20">
        <f t="shared" si="17"/>
        <v>32.199999999999989</v>
      </c>
      <c r="M20">
        <f t="shared" si="18"/>
        <v>-30.548586696097015</v>
      </c>
      <c r="N20">
        <v>273.2</v>
      </c>
      <c r="O20">
        <f t="shared" si="19"/>
        <v>-31.900000000000034</v>
      </c>
    </row>
    <row r="21" spans="1:15" x14ac:dyDescent="0.25">
      <c r="A21" t="s">
        <v>16</v>
      </c>
      <c r="B21">
        <f>ROUND(AVERAGE(B23,B19),-3)</f>
        <v>12000</v>
      </c>
      <c r="C21">
        <v>420.6</v>
      </c>
      <c r="D21">
        <v>36</v>
      </c>
      <c r="E21">
        <v>15</v>
      </c>
      <c r="F21">
        <v>1702</v>
      </c>
      <c r="G21">
        <f t="shared" si="14"/>
        <v>0.13120893548428586</v>
      </c>
      <c r="H21">
        <f t="shared" si="15"/>
        <v>-0.11549770026922944</v>
      </c>
      <c r="J21">
        <f t="shared" si="16"/>
        <v>25.459487718482603</v>
      </c>
      <c r="K21">
        <v>449.4</v>
      </c>
      <c r="L21">
        <f t="shared" si="17"/>
        <v>28.799999999999955</v>
      </c>
      <c r="M21">
        <f t="shared" si="18"/>
        <v>-25.459487718482603</v>
      </c>
      <c r="N21">
        <v>392.2</v>
      </c>
      <c r="O21">
        <f t="shared" si="19"/>
        <v>-28.400000000000034</v>
      </c>
    </row>
    <row r="22" spans="1:15" x14ac:dyDescent="0.25">
      <c r="A22" t="s">
        <v>16</v>
      </c>
      <c r="B22">
        <v>13000</v>
      </c>
      <c r="C22">
        <v>490</v>
      </c>
      <c r="D22">
        <v>41</v>
      </c>
      <c r="E22">
        <v>17</v>
      </c>
      <c r="F22">
        <v>2191</v>
      </c>
      <c r="G22">
        <f t="shared" si="14"/>
        <v>0.26798855024841994</v>
      </c>
      <c r="H22">
        <f t="shared" si="15"/>
        <v>-0.15735867673681411</v>
      </c>
      <c r="J22">
        <f t="shared" si="16"/>
        <v>23.501789502879692</v>
      </c>
      <c r="K22">
        <v>519.79999999999995</v>
      </c>
      <c r="L22">
        <f t="shared" si="17"/>
        <v>29.799999999999955</v>
      </c>
      <c r="M22">
        <f t="shared" si="18"/>
        <v>-23.501789502879692</v>
      </c>
      <c r="N22">
        <v>462.8</v>
      </c>
      <c r="O22">
        <f t="shared" si="19"/>
        <v>-27.199999999999989</v>
      </c>
    </row>
    <row r="23" spans="1:15" x14ac:dyDescent="0.25">
      <c r="A23" t="s">
        <v>16</v>
      </c>
      <c r="B23">
        <v>14000</v>
      </c>
      <c r="C23">
        <v>577.9</v>
      </c>
      <c r="D23">
        <v>47</v>
      </c>
      <c r="E23">
        <v>21</v>
      </c>
      <c r="F23">
        <v>2847</v>
      </c>
      <c r="G23">
        <f t="shared" si="14"/>
        <v>0.47088313412861332</v>
      </c>
      <c r="H23">
        <f t="shared" si="15"/>
        <v>-0.38840370604663194</v>
      </c>
      <c r="J23">
        <f t="shared" si="16"/>
        <v>21.823623682391897</v>
      </c>
      <c r="K23">
        <v>610</v>
      </c>
      <c r="L23">
        <f t="shared" si="17"/>
        <v>32.100000000000023</v>
      </c>
      <c r="M23">
        <f t="shared" si="18"/>
        <v>-21.823623682391897</v>
      </c>
      <c r="N23">
        <v>547.6</v>
      </c>
      <c r="O23">
        <f t="shared" si="19"/>
        <v>-30.299999999999955</v>
      </c>
    </row>
    <row r="24" spans="1:15" x14ac:dyDescent="0.25">
      <c r="A24" t="s">
        <v>17</v>
      </c>
      <c r="B24">
        <v>4000</v>
      </c>
      <c r="C24">
        <v>53</v>
      </c>
      <c r="D24">
        <v>6</v>
      </c>
      <c r="E24">
        <v>2</v>
      </c>
      <c r="F24">
        <v>58</v>
      </c>
      <c r="G24">
        <f t="shared" ref="G24:G31" si="20">(L24-J24)/ABS(J24)</f>
        <v>6.3454742051201546E-4</v>
      </c>
      <c r="H24">
        <f t="shared" ref="H24:H31" si="21">(O24-M24)/ABS(M24)</f>
        <v>-1.9459950580224413E-3</v>
      </c>
      <c r="J24">
        <f t="shared" ref="J24:J31" si="22">ATAN(300/B24)*3200/PI()</f>
        <v>76.25161473456032</v>
      </c>
      <c r="K24">
        <v>129.30000000000001</v>
      </c>
      <c r="L24">
        <f t="shared" ref="L24:L31" si="23">K24-C24</f>
        <v>76.300000000000011</v>
      </c>
      <c r="M24">
        <f t="shared" ref="M24:M31" si="24">ATAN(-300/B24)*3200/PI()</f>
        <v>-76.25161473456032</v>
      </c>
      <c r="N24">
        <v>-23.4</v>
      </c>
      <c r="O24">
        <f t="shared" ref="O24:O31" si="25">N24-C24</f>
        <v>-76.400000000000006</v>
      </c>
    </row>
    <row r="25" spans="1:15" x14ac:dyDescent="0.25">
      <c r="A25" t="s">
        <v>17</v>
      </c>
      <c r="B25">
        <v>6000</v>
      </c>
      <c r="C25">
        <v>89.5</v>
      </c>
      <c r="D25">
        <v>11</v>
      </c>
      <c r="E25">
        <v>4</v>
      </c>
      <c r="F25">
        <v>154</v>
      </c>
      <c r="G25">
        <f t="shared" si="20"/>
        <v>8.1119799797858601E-3</v>
      </c>
      <c r="H25">
        <f t="shared" si="21"/>
        <v>1.7136728465281196E-3</v>
      </c>
      <c r="J25">
        <f t="shared" si="22"/>
        <v>50.887204019764404</v>
      </c>
      <c r="K25">
        <v>140.80000000000001</v>
      </c>
      <c r="L25">
        <f t="shared" si="23"/>
        <v>51.300000000000011</v>
      </c>
      <c r="M25">
        <f t="shared" si="24"/>
        <v>-50.887204019764404</v>
      </c>
      <c r="N25">
        <v>38.700000000000003</v>
      </c>
      <c r="O25">
        <f t="shared" si="25"/>
        <v>-50.8</v>
      </c>
    </row>
    <row r="26" spans="1:15" x14ac:dyDescent="0.25">
      <c r="A26" t="s">
        <v>17</v>
      </c>
      <c r="B26">
        <f>ROUND(AVERAGE(B28,B24),-3)</f>
        <v>8000</v>
      </c>
      <c r="C26">
        <v>136.5</v>
      </c>
      <c r="D26">
        <v>16</v>
      </c>
      <c r="E26">
        <v>5</v>
      </c>
      <c r="F26">
        <v>332</v>
      </c>
      <c r="G26">
        <f t="shared" si="20"/>
        <v>1.1019152667768446E-2</v>
      </c>
      <c r="H26">
        <f t="shared" si="21"/>
        <v>-5.4227025670370937E-4</v>
      </c>
      <c r="J26">
        <f t="shared" si="22"/>
        <v>38.179296503084508</v>
      </c>
      <c r="K26">
        <v>175.1</v>
      </c>
      <c r="L26">
        <f t="shared" si="23"/>
        <v>38.599999999999994</v>
      </c>
      <c r="M26">
        <f t="shared" si="24"/>
        <v>-38.179296503084508</v>
      </c>
      <c r="N26">
        <v>98.3</v>
      </c>
      <c r="O26">
        <f t="shared" si="25"/>
        <v>-38.200000000000003</v>
      </c>
    </row>
    <row r="27" spans="1:15" x14ac:dyDescent="0.25">
      <c r="A27" t="s">
        <v>17</v>
      </c>
      <c r="B27">
        <v>10000</v>
      </c>
      <c r="C27">
        <v>197.3</v>
      </c>
      <c r="D27">
        <v>22</v>
      </c>
      <c r="E27">
        <v>8</v>
      </c>
      <c r="F27">
        <v>637</v>
      </c>
      <c r="G27">
        <f t="shared" si="20"/>
        <v>1.1503422642719509E-2</v>
      </c>
      <c r="H27">
        <f t="shared" si="21"/>
        <v>-4.9564749233504532E-3</v>
      </c>
      <c r="J27">
        <f t="shared" si="22"/>
        <v>30.548586696097015</v>
      </c>
      <c r="K27">
        <v>228.2</v>
      </c>
      <c r="L27">
        <f t="shared" si="23"/>
        <v>30.899999999999977</v>
      </c>
      <c r="M27">
        <f t="shared" si="24"/>
        <v>-30.548586696097015</v>
      </c>
      <c r="N27">
        <v>166.6</v>
      </c>
      <c r="O27">
        <f t="shared" si="25"/>
        <v>-30.700000000000017</v>
      </c>
    </row>
    <row r="28" spans="1:15" x14ac:dyDescent="0.25">
      <c r="A28" t="s">
        <v>17</v>
      </c>
      <c r="B28">
        <v>12000</v>
      </c>
      <c r="C28">
        <v>274</v>
      </c>
      <c r="D28">
        <v>29</v>
      </c>
      <c r="E28">
        <v>10</v>
      </c>
      <c r="F28">
        <v>1116</v>
      </c>
      <c r="G28">
        <f t="shared" si="20"/>
        <v>3.3013715390165906E-2</v>
      </c>
      <c r="H28">
        <f t="shared" si="21"/>
        <v>-2.5158097782635457E-2</v>
      </c>
      <c r="J28">
        <f t="shared" si="22"/>
        <v>25.459487718482603</v>
      </c>
      <c r="K28">
        <v>300.3</v>
      </c>
      <c r="L28">
        <f t="shared" si="23"/>
        <v>26.300000000000011</v>
      </c>
      <c r="M28">
        <f t="shared" si="24"/>
        <v>-25.459487718482603</v>
      </c>
      <c r="N28">
        <v>247.9</v>
      </c>
      <c r="O28">
        <f t="shared" si="25"/>
        <v>-26.099999999999994</v>
      </c>
    </row>
    <row r="29" spans="1:15" x14ac:dyDescent="0.25">
      <c r="A29" t="s">
        <v>17</v>
      </c>
      <c r="B29">
        <v>14000</v>
      </c>
      <c r="C29">
        <v>368.8</v>
      </c>
      <c r="D29">
        <v>37</v>
      </c>
      <c r="E29">
        <v>14</v>
      </c>
      <c r="F29">
        <v>1825</v>
      </c>
      <c r="G29">
        <f t="shared" si="20"/>
        <v>7.6814755514716143E-2</v>
      </c>
      <c r="H29">
        <f t="shared" si="21"/>
        <v>-6.3068184167719241E-2</v>
      </c>
      <c r="J29">
        <f t="shared" si="22"/>
        <v>21.823623682391897</v>
      </c>
      <c r="K29">
        <v>392.3</v>
      </c>
      <c r="L29">
        <f t="shared" si="23"/>
        <v>23.5</v>
      </c>
      <c r="M29">
        <f t="shared" si="24"/>
        <v>-21.823623682391897</v>
      </c>
      <c r="N29">
        <v>345.6</v>
      </c>
      <c r="O29">
        <f t="shared" si="25"/>
        <v>-23.199999999999989</v>
      </c>
    </row>
    <row r="30" spans="1:15" x14ac:dyDescent="0.25">
      <c r="A30" t="s">
        <v>17</v>
      </c>
      <c r="B30">
        <v>16000</v>
      </c>
      <c r="C30">
        <v>488.5</v>
      </c>
      <c r="D30">
        <v>46</v>
      </c>
      <c r="E30">
        <v>19</v>
      </c>
      <c r="F30">
        <v>2864</v>
      </c>
      <c r="G30">
        <f t="shared" si="20"/>
        <v>0.19394509429885623</v>
      </c>
      <c r="H30">
        <f t="shared" si="21"/>
        <v>-0.15205228397258</v>
      </c>
      <c r="J30">
        <f t="shared" si="22"/>
        <v>19.096355526624365</v>
      </c>
      <c r="K30">
        <v>511.3</v>
      </c>
      <c r="L30">
        <f t="shared" si="23"/>
        <v>22.800000000000011</v>
      </c>
      <c r="M30">
        <f t="shared" si="24"/>
        <v>-19.096355526624365</v>
      </c>
      <c r="N30">
        <v>466.5</v>
      </c>
      <c r="O30">
        <f t="shared" si="25"/>
        <v>-22</v>
      </c>
    </row>
    <row r="31" spans="1:15" x14ac:dyDescent="0.25">
      <c r="A31" t="s">
        <v>17</v>
      </c>
      <c r="B31">
        <v>18000</v>
      </c>
      <c r="C31">
        <v>667</v>
      </c>
      <c r="D31">
        <v>60</v>
      </c>
      <c r="E31">
        <v>28</v>
      </c>
      <c r="F31">
        <v>4627</v>
      </c>
      <c r="G31">
        <f t="shared" si="20"/>
        <v>0.89691217535354784</v>
      </c>
      <c r="H31">
        <f t="shared" si="21"/>
        <v>-0.69661710093732965</v>
      </c>
      <c r="J31">
        <f t="shared" si="22"/>
        <v>16.974955624394465</v>
      </c>
      <c r="K31">
        <v>699.2</v>
      </c>
      <c r="L31">
        <f t="shared" si="23"/>
        <v>32.200000000000045</v>
      </c>
      <c r="M31">
        <f t="shared" si="24"/>
        <v>-16.974955624394465</v>
      </c>
      <c r="N31">
        <v>638.20000000000005</v>
      </c>
      <c r="O31">
        <f t="shared" si="25"/>
        <v>-28.799999999999955</v>
      </c>
    </row>
    <row r="32" spans="1:15" x14ac:dyDescent="0.25">
      <c r="A32" t="s">
        <v>18</v>
      </c>
      <c r="B32">
        <v>5000</v>
      </c>
      <c r="C32">
        <v>51</v>
      </c>
      <c r="D32">
        <v>7</v>
      </c>
      <c r="E32">
        <v>3</v>
      </c>
      <c r="F32">
        <v>71</v>
      </c>
      <c r="G32">
        <f t="shared" ref="G32:G40" si="26">(L32-J32)/ABS(J32)</f>
        <v>9.4495831145960602E-4</v>
      </c>
      <c r="H32">
        <f t="shared" ref="H32:H40" si="27">(O32-M32)/ABS(M32)</f>
        <v>6.932494762840974E-4</v>
      </c>
      <c r="J32">
        <f t="shared" ref="J32:J40" si="28">ATAN(300/B32)*3200/PI()</f>
        <v>61.042317554675947</v>
      </c>
      <c r="K32">
        <v>112.1</v>
      </c>
      <c r="L32">
        <f t="shared" ref="L32:L40" si="29">K32-C32</f>
        <v>61.099999999999994</v>
      </c>
      <c r="M32">
        <f t="shared" ref="M32:M40" si="30">ATAN(-300/B32)*3200/PI()</f>
        <v>-61.042317554675947</v>
      </c>
      <c r="N32">
        <v>-10</v>
      </c>
      <c r="O32">
        <f t="shared" ref="O32:O40" si="31">N32-C32</f>
        <v>-61</v>
      </c>
    </row>
    <row r="33" spans="1:15" x14ac:dyDescent="0.25">
      <c r="A33" t="s">
        <v>18</v>
      </c>
      <c r="B33">
        <v>7000</v>
      </c>
      <c r="C33">
        <v>80.099999999999994</v>
      </c>
      <c r="D33">
        <v>11</v>
      </c>
      <c r="E33">
        <v>5</v>
      </c>
      <c r="F33">
        <v>163</v>
      </c>
      <c r="G33">
        <f t="shared" si="26"/>
        <v>-6.2414619296639971E-4</v>
      </c>
      <c r="H33">
        <f t="shared" si="27"/>
        <v>2.9162926466526143E-3</v>
      </c>
      <c r="J33">
        <f t="shared" si="28"/>
        <v>43.627229769370231</v>
      </c>
      <c r="K33">
        <v>123.7</v>
      </c>
      <c r="L33">
        <f t="shared" si="29"/>
        <v>43.600000000000009</v>
      </c>
      <c r="M33">
        <f t="shared" si="30"/>
        <v>-43.627229769370231</v>
      </c>
      <c r="N33">
        <v>36.6</v>
      </c>
      <c r="O33">
        <f t="shared" si="31"/>
        <v>-43.499999999999993</v>
      </c>
    </row>
    <row r="34" spans="1:15" x14ac:dyDescent="0.25">
      <c r="A34" t="s">
        <v>18</v>
      </c>
      <c r="B34">
        <f>ROUND(AVERAGE(B36,B32),-3)</f>
        <v>9000</v>
      </c>
      <c r="C34">
        <v>116.6</v>
      </c>
      <c r="D34">
        <v>16</v>
      </c>
      <c r="E34">
        <v>6</v>
      </c>
      <c r="F34">
        <v>322</v>
      </c>
      <c r="G34">
        <f t="shared" si="26"/>
        <v>-1.1929026498954296E-3</v>
      </c>
      <c r="H34">
        <f t="shared" si="27"/>
        <v>1.0031903511401112E-2</v>
      </c>
      <c r="J34">
        <f t="shared" si="28"/>
        <v>33.940487697713351</v>
      </c>
      <c r="K34">
        <v>150.5</v>
      </c>
      <c r="L34">
        <f t="shared" si="29"/>
        <v>33.900000000000006</v>
      </c>
      <c r="M34">
        <f t="shared" si="30"/>
        <v>-33.940487697713351</v>
      </c>
      <c r="N34">
        <v>83</v>
      </c>
      <c r="O34">
        <f t="shared" si="31"/>
        <v>-33.599999999999994</v>
      </c>
    </row>
    <row r="35" spans="1:15" x14ac:dyDescent="0.25">
      <c r="A35" t="s">
        <v>18</v>
      </c>
      <c r="B35">
        <v>11000</v>
      </c>
      <c r="C35">
        <v>162.80000000000001</v>
      </c>
      <c r="D35">
        <v>21</v>
      </c>
      <c r="E35">
        <v>8</v>
      </c>
      <c r="F35">
        <v>581</v>
      </c>
      <c r="G35">
        <f t="shared" si="26"/>
        <v>-6.2250427179554686E-3</v>
      </c>
      <c r="H35">
        <f t="shared" si="27"/>
        <v>1.7026944427542295E-2</v>
      </c>
      <c r="J35">
        <f t="shared" si="28"/>
        <v>27.772887410531521</v>
      </c>
      <c r="K35">
        <v>190.4</v>
      </c>
      <c r="L35">
        <f t="shared" si="29"/>
        <v>27.599999999999994</v>
      </c>
      <c r="M35">
        <f t="shared" si="30"/>
        <v>-27.772887410531521</v>
      </c>
      <c r="N35">
        <v>135.5</v>
      </c>
      <c r="O35">
        <f t="shared" si="31"/>
        <v>-27.300000000000011</v>
      </c>
    </row>
    <row r="36" spans="1:15" x14ac:dyDescent="0.25">
      <c r="A36" t="s">
        <v>18</v>
      </c>
      <c r="B36">
        <f>ROUND(AVERAGE(B40,B32),-3)</f>
        <v>13000</v>
      </c>
      <c r="C36">
        <v>220.9</v>
      </c>
      <c r="D36">
        <v>27</v>
      </c>
      <c r="E36">
        <v>11</v>
      </c>
      <c r="F36">
        <v>980</v>
      </c>
      <c r="G36">
        <f t="shared" si="26"/>
        <v>-1.2841128665658631E-2</v>
      </c>
      <c r="H36">
        <f t="shared" si="27"/>
        <v>2.1351118935781784E-2</v>
      </c>
      <c r="J36">
        <f t="shared" si="28"/>
        <v>23.501789502879692</v>
      </c>
      <c r="K36">
        <v>244.1</v>
      </c>
      <c r="L36">
        <f t="shared" si="29"/>
        <v>23.199999999999989</v>
      </c>
      <c r="M36">
        <f t="shared" si="30"/>
        <v>-23.501789502879692</v>
      </c>
      <c r="N36">
        <v>197.9</v>
      </c>
      <c r="O36">
        <f t="shared" si="31"/>
        <v>-23</v>
      </c>
    </row>
    <row r="37" spans="1:15" x14ac:dyDescent="0.25">
      <c r="A37" t="s">
        <v>18</v>
      </c>
      <c r="B37">
        <v>15000</v>
      </c>
      <c r="C37">
        <v>291.89999999999998</v>
      </c>
      <c r="D37">
        <v>35</v>
      </c>
      <c r="E37">
        <v>14</v>
      </c>
      <c r="F37">
        <v>1562</v>
      </c>
      <c r="G37">
        <f t="shared" si="26"/>
        <v>-1.3212017069093401E-2</v>
      </c>
      <c r="H37">
        <f t="shared" si="27"/>
        <v>1.8121410018999518E-2</v>
      </c>
      <c r="J37">
        <f t="shared" si="28"/>
        <v>20.369117123112954</v>
      </c>
      <c r="K37">
        <v>312</v>
      </c>
      <c r="L37">
        <f t="shared" si="29"/>
        <v>20.100000000000023</v>
      </c>
      <c r="M37">
        <f t="shared" si="30"/>
        <v>-20.369117123112954</v>
      </c>
      <c r="N37">
        <v>271.89999999999998</v>
      </c>
      <c r="O37">
        <f t="shared" si="31"/>
        <v>-20</v>
      </c>
    </row>
    <row r="38" spans="1:15" x14ac:dyDescent="0.25">
      <c r="A38" t="s">
        <v>18</v>
      </c>
      <c r="B38">
        <f>ROUND(AVERAGE(B40,B36),-3)</f>
        <v>17000</v>
      </c>
      <c r="C38">
        <v>377.2</v>
      </c>
      <c r="D38">
        <v>42</v>
      </c>
      <c r="E38">
        <v>17</v>
      </c>
      <c r="F38">
        <v>2375</v>
      </c>
      <c r="G38">
        <f t="shared" si="26"/>
        <v>1.8178042781862257E-2</v>
      </c>
      <c r="H38">
        <f t="shared" si="27"/>
        <v>-1.4865994575688113E-3</v>
      </c>
      <c r="J38">
        <f t="shared" si="28"/>
        <v>17.973280930318257</v>
      </c>
      <c r="K38">
        <v>395.5</v>
      </c>
      <c r="L38">
        <f t="shared" si="29"/>
        <v>18.300000000000011</v>
      </c>
      <c r="M38">
        <f t="shared" si="30"/>
        <v>-17.973280930318257</v>
      </c>
      <c r="N38">
        <v>359.2</v>
      </c>
      <c r="O38">
        <f t="shared" si="31"/>
        <v>-18</v>
      </c>
    </row>
    <row r="39" spans="1:15" x14ac:dyDescent="0.25">
      <c r="A39" t="s">
        <v>18</v>
      </c>
      <c r="B39">
        <v>19000</v>
      </c>
      <c r="C39">
        <v>481.7</v>
      </c>
      <c r="D39">
        <v>52</v>
      </c>
      <c r="E39">
        <v>20</v>
      </c>
      <c r="F39">
        <v>3507</v>
      </c>
      <c r="G39">
        <f t="shared" si="26"/>
        <v>9.4412375795279377E-2</v>
      </c>
      <c r="H39">
        <f t="shared" si="27"/>
        <v>-7.5757619389677344E-2</v>
      </c>
      <c r="J39">
        <f t="shared" si="28"/>
        <v>16.081689488581109</v>
      </c>
      <c r="K39">
        <v>499.3</v>
      </c>
      <c r="L39">
        <f t="shared" si="29"/>
        <v>17.600000000000023</v>
      </c>
      <c r="M39">
        <f t="shared" si="30"/>
        <v>-16.081689488581109</v>
      </c>
      <c r="N39">
        <v>464.4</v>
      </c>
      <c r="O39">
        <f t="shared" si="31"/>
        <v>-17.300000000000011</v>
      </c>
    </row>
    <row r="40" spans="1:15" x14ac:dyDescent="0.25">
      <c r="A40" t="s">
        <v>18</v>
      </c>
      <c r="B40">
        <v>21000</v>
      </c>
      <c r="C40">
        <v>624</v>
      </c>
      <c r="D40">
        <v>64</v>
      </c>
      <c r="E40">
        <v>26</v>
      </c>
      <c r="F40">
        <v>5234</v>
      </c>
      <c r="G40">
        <f t="shared" si="26"/>
        <v>0.395158384848594</v>
      </c>
      <c r="H40">
        <f t="shared" si="27"/>
        <v>-0.34017677362303667</v>
      </c>
      <c r="J40">
        <f t="shared" si="28"/>
        <v>14.550319318908699</v>
      </c>
      <c r="K40">
        <v>644.29999999999995</v>
      </c>
      <c r="L40">
        <f t="shared" si="29"/>
        <v>20.299999999999955</v>
      </c>
      <c r="M40">
        <f t="shared" si="30"/>
        <v>-14.550319318908699</v>
      </c>
      <c r="N40">
        <v>604.5</v>
      </c>
      <c r="O40">
        <f t="shared" si="31"/>
        <v>-19.5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4"/>
  <sheetViews>
    <sheetView tabSelected="1" zoomScale="70" zoomScaleNormal="70" workbookViewId="0">
      <pane ySplit="1" topLeftCell="A2" activePane="bottomLeft" state="frozen"/>
      <selection pane="bottomLeft" activeCell="L1" sqref="L1:U1048576"/>
    </sheetView>
  </sheetViews>
  <sheetFormatPr defaultRowHeight="15" x14ac:dyDescent="0.25"/>
  <cols>
    <col min="1" max="1" width="12" bestFit="1" customWidth="1"/>
    <col min="2" max="2" width="7.42578125" bestFit="1" customWidth="1"/>
    <col min="3" max="3" width="7.7109375" bestFit="1" customWidth="1"/>
    <col min="4" max="4" width="6.28515625" bestFit="1" customWidth="1"/>
    <col min="5" max="5" width="7.42578125" bestFit="1" customWidth="1"/>
    <col min="6" max="6" width="5.42578125" bestFit="1" customWidth="1"/>
    <col min="7" max="7" width="5" bestFit="1" customWidth="1"/>
    <col min="8" max="8" width="10" bestFit="1" customWidth="1"/>
    <col min="9" max="10" width="15.85546875" bestFit="1" customWidth="1"/>
    <col min="16" max="16" width="9.85546875" bestFit="1" customWidth="1"/>
  </cols>
  <sheetData>
    <row r="1" spans="1:10" x14ac:dyDescent="0.25">
      <c r="A1" t="s">
        <v>12</v>
      </c>
      <c r="B1" t="s">
        <v>25</v>
      </c>
      <c r="C1" t="s">
        <v>9</v>
      </c>
      <c r="D1" t="s">
        <v>26</v>
      </c>
      <c r="E1" t="s">
        <v>10</v>
      </c>
      <c r="F1" t="s">
        <v>7</v>
      </c>
      <c r="G1" t="s">
        <v>8</v>
      </c>
      <c r="H1" t="s">
        <v>14</v>
      </c>
      <c r="I1" t="s">
        <v>21</v>
      </c>
      <c r="J1" t="s">
        <v>22</v>
      </c>
    </row>
    <row r="2" spans="1:10" x14ac:dyDescent="0.25">
      <c r="A2" t="s">
        <v>13</v>
      </c>
      <c r="B2">
        <v>288.2</v>
      </c>
      <c r="C2">
        <v>2500</v>
      </c>
      <c r="D2">
        <v>0</v>
      </c>
      <c r="E2">
        <v>163.69999999999999</v>
      </c>
      <c r="F2">
        <v>9</v>
      </c>
      <c r="G2">
        <v>4</v>
      </c>
      <c r="H2">
        <v>105</v>
      </c>
      <c r="I2">
        <v>2.5899818199726022E-2</v>
      </c>
      <c r="J2">
        <v>-2.343371286751493E-2</v>
      </c>
    </row>
    <row r="3" spans="1:10" x14ac:dyDescent="0.25">
      <c r="A3" t="s">
        <v>13</v>
      </c>
      <c r="B3">
        <v>288.2</v>
      </c>
      <c r="C3">
        <v>3000</v>
      </c>
      <c r="D3">
        <v>0</v>
      </c>
      <c r="E3">
        <v>201</v>
      </c>
      <c r="F3">
        <v>11</v>
      </c>
      <c r="G3">
        <v>5</v>
      </c>
      <c r="H3">
        <v>156</v>
      </c>
      <c r="I3">
        <v>4.1157171740528541E-2</v>
      </c>
      <c r="J3">
        <v>-3.8202137194434493E-2</v>
      </c>
    </row>
    <row r="4" spans="1:10" x14ac:dyDescent="0.25">
      <c r="A4" t="s">
        <v>13</v>
      </c>
      <c r="B4">
        <v>288.2</v>
      </c>
      <c r="C4">
        <v>3001</v>
      </c>
      <c r="D4">
        <v>500</v>
      </c>
      <c r="E4">
        <v>200.2</v>
      </c>
      <c r="F4">
        <v>11</v>
      </c>
      <c r="G4">
        <v>5</v>
      </c>
      <c r="H4">
        <v>655</v>
      </c>
      <c r="I4">
        <v>4.1157171740528541E-2</v>
      </c>
      <c r="J4">
        <v>-3.8202137194434493E-2</v>
      </c>
    </row>
    <row r="5" spans="1:10" x14ac:dyDescent="0.25">
      <c r="A5" t="s">
        <v>13</v>
      </c>
      <c r="B5">
        <v>288.2</v>
      </c>
      <c r="C5">
        <v>3001</v>
      </c>
      <c r="D5">
        <v>1000</v>
      </c>
      <c r="E5">
        <v>199.4</v>
      </c>
      <c r="F5">
        <v>11</v>
      </c>
      <c r="G5">
        <v>5</v>
      </c>
      <c r="H5">
        <v>1154</v>
      </c>
      <c r="I5">
        <v>4.1157171740528541E-2</v>
      </c>
      <c r="J5">
        <v>-3.8202137194434493E-2</v>
      </c>
    </row>
    <row r="6" spans="1:10" x14ac:dyDescent="0.25">
      <c r="A6" t="s">
        <v>13</v>
      </c>
      <c r="B6">
        <v>288.2</v>
      </c>
      <c r="C6">
        <v>3001</v>
      </c>
      <c r="D6">
        <v>1500</v>
      </c>
      <c r="E6">
        <v>198.3</v>
      </c>
      <c r="F6">
        <v>11</v>
      </c>
      <c r="G6">
        <v>4</v>
      </c>
      <c r="H6">
        <v>1653</v>
      </c>
      <c r="I6">
        <v>4.1157171740528541E-2</v>
      </c>
      <c r="J6">
        <v>-3.8202137194434493E-2</v>
      </c>
    </row>
    <row r="7" spans="1:10" x14ac:dyDescent="0.25">
      <c r="A7" t="s">
        <v>13</v>
      </c>
      <c r="B7">
        <v>288.2</v>
      </c>
      <c r="C7">
        <v>4000</v>
      </c>
      <c r="D7">
        <v>0</v>
      </c>
      <c r="E7">
        <v>282.60000000000002</v>
      </c>
      <c r="F7">
        <v>15</v>
      </c>
      <c r="G7">
        <v>7</v>
      </c>
      <c r="H7">
        <v>301</v>
      </c>
      <c r="I7">
        <v>8.9812986771225456E-2</v>
      </c>
      <c r="J7">
        <v>-8.194430094616327E-2</v>
      </c>
    </row>
    <row r="8" spans="1:10" x14ac:dyDescent="0.25">
      <c r="A8" t="s">
        <v>13</v>
      </c>
      <c r="B8">
        <v>288.2</v>
      </c>
      <c r="C8">
        <v>4002</v>
      </c>
      <c r="D8">
        <v>500</v>
      </c>
      <c r="E8">
        <v>281</v>
      </c>
      <c r="F8">
        <v>15</v>
      </c>
      <c r="G8">
        <v>7</v>
      </c>
      <c r="H8">
        <v>798</v>
      </c>
      <c r="I8">
        <v>8.9812986771225456E-2</v>
      </c>
      <c r="J8">
        <v>-8.194430094616327E-2</v>
      </c>
    </row>
    <row r="9" spans="1:10" x14ac:dyDescent="0.25">
      <c r="A9" t="s">
        <v>13</v>
      </c>
      <c r="B9">
        <v>288.2</v>
      </c>
      <c r="C9">
        <v>4002</v>
      </c>
      <c r="D9">
        <v>1000</v>
      </c>
      <c r="E9">
        <v>279.39999999999998</v>
      </c>
      <c r="F9">
        <v>15</v>
      </c>
      <c r="G9">
        <v>6</v>
      </c>
      <c r="H9">
        <v>1296</v>
      </c>
      <c r="I9">
        <v>8.9812986771225456E-2</v>
      </c>
      <c r="J9">
        <v>-8.194430094616327E-2</v>
      </c>
    </row>
    <row r="10" spans="1:10" x14ac:dyDescent="0.25">
      <c r="A10" t="s">
        <v>13</v>
      </c>
      <c r="B10">
        <v>288.2</v>
      </c>
      <c r="C10">
        <v>4002</v>
      </c>
      <c r="D10">
        <v>1500</v>
      </c>
      <c r="E10">
        <v>277.8</v>
      </c>
      <c r="F10">
        <v>15</v>
      </c>
      <c r="G10">
        <v>6</v>
      </c>
      <c r="H10">
        <v>1793</v>
      </c>
      <c r="I10">
        <v>8.9812986771225456E-2</v>
      </c>
      <c r="J10">
        <v>-8.194430094616327E-2</v>
      </c>
    </row>
    <row r="11" spans="1:10" x14ac:dyDescent="0.25">
      <c r="A11" t="s">
        <v>13</v>
      </c>
      <c r="B11">
        <v>288.2</v>
      </c>
      <c r="C11">
        <v>5000</v>
      </c>
      <c r="D11">
        <v>0</v>
      </c>
      <c r="E11">
        <v>378.9</v>
      </c>
      <c r="F11">
        <v>20</v>
      </c>
      <c r="G11">
        <v>9</v>
      </c>
      <c r="H11">
        <v>522</v>
      </c>
      <c r="I11">
        <v>0.18442423053876511</v>
      </c>
      <c r="J11">
        <v>-0.16804215266132622</v>
      </c>
    </row>
    <row r="12" spans="1:10" x14ac:dyDescent="0.25">
      <c r="A12" t="s">
        <v>13</v>
      </c>
      <c r="B12">
        <v>288.2</v>
      </c>
      <c r="C12">
        <v>5002</v>
      </c>
      <c r="D12">
        <v>500</v>
      </c>
      <c r="E12">
        <v>375.9</v>
      </c>
      <c r="F12">
        <v>20</v>
      </c>
      <c r="G12">
        <v>9</v>
      </c>
      <c r="H12">
        <v>1015</v>
      </c>
      <c r="I12">
        <v>0.184424230538765</v>
      </c>
      <c r="J12">
        <v>-0.16804215266132622</v>
      </c>
    </row>
    <row r="13" spans="1:10" x14ac:dyDescent="0.25">
      <c r="A13" t="s">
        <v>13</v>
      </c>
      <c r="B13">
        <v>288.2</v>
      </c>
      <c r="C13">
        <v>5002</v>
      </c>
      <c r="D13">
        <v>1000</v>
      </c>
      <c r="E13">
        <v>372.8</v>
      </c>
      <c r="F13">
        <v>20</v>
      </c>
      <c r="G13">
        <v>9</v>
      </c>
      <c r="H13">
        <v>1509</v>
      </c>
      <c r="I13">
        <v>0.184424230538765</v>
      </c>
      <c r="J13">
        <v>-0.16804215266132622</v>
      </c>
    </row>
    <row r="14" spans="1:10" x14ac:dyDescent="0.25">
      <c r="A14" t="s">
        <v>13</v>
      </c>
      <c r="B14">
        <v>288.2</v>
      </c>
      <c r="C14">
        <v>5002</v>
      </c>
      <c r="D14">
        <v>1500</v>
      </c>
      <c r="E14">
        <v>369.9</v>
      </c>
      <c r="F14">
        <v>20</v>
      </c>
      <c r="G14">
        <v>9</v>
      </c>
      <c r="H14">
        <v>2003</v>
      </c>
      <c r="I14">
        <v>0.184424230538765</v>
      </c>
      <c r="J14">
        <v>-0.16804215266132622</v>
      </c>
    </row>
    <row r="15" spans="1:10" x14ac:dyDescent="0.25">
      <c r="A15" t="s">
        <v>13</v>
      </c>
      <c r="B15">
        <v>288.2</v>
      </c>
      <c r="C15">
        <v>6000</v>
      </c>
      <c r="D15">
        <v>0</v>
      </c>
      <c r="E15">
        <v>505.5</v>
      </c>
      <c r="F15">
        <v>26</v>
      </c>
      <c r="G15">
        <v>13</v>
      </c>
      <c r="H15">
        <v>878</v>
      </c>
      <c r="I15">
        <v>0.49153409903441925</v>
      </c>
      <c r="J15">
        <v>-0.38738217907549494</v>
      </c>
    </row>
    <row r="16" spans="1:10" x14ac:dyDescent="0.25">
      <c r="A16" t="s">
        <v>13</v>
      </c>
      <c r="B16">
        <v>288.2</v>
      </c>
      <c r="C16">
        <v>6002</v>
      </c>
      <c r="D16">
        <v>500</v>
      </c>
      <c r="E16">
        <v>498.9</v>
      </c>
      <c r="F16">
        <v>26</v>
      </c>
      <c r="G16">
        <v>13</v>
      </c>
      <c r="H16">
        <v>1363</v>
      </c>
      <c r="I16">
        <v>0.49153409903441925</v>
      </c>
      <c r="J16">
        <v>-0.38738217907549494</v>
      </c>
    </row>
    <row r="17" spans="1:10" x14ac:dyDescent="0.25">
      <c r="A17" t="s">
        <v>13</v>
      </c>
      <c r="B17">
        <v>288.2</v>
      </c>
      <c r="C17">
        <v>6002</v>
      </c>
      <c r="D17">
        <v>1000</v>
      </c>
      <c r="E17">
        <v>492.7</v>
      </c>
      <c r="F17">
        <v>26</v>
      </c>
      <c r="G17">
        <v>13</v>
      </c>
      <c r="H17">
        <v>1847</v>
      </c>
      <c r="I17">
        <v>0.49153409903441925</v>
      </c>
      <c r="J17">
        <v>-0.38738217907549494</v>
      </c>
    </row>
    <row r="18" spans="1:10" x14ac:dyDescent="0.25">
      <c r="A18" t="s">
        <v>13</v>
      </c>
      <c r="B18">
        <v>288.2</v>
      </c>
      <c r="C18">
        <v>6002</v>
      </c>
      <c r="D18">
        <v>1500</v>
      </c>
      <c r="E18">
        <v>487</v>
      </c>
      <c r="F18">
        <v>26</v>
      </c>
      <c r="G18">
        <v>12</v>
      </c>
      <c r="H18">
        <v>2332</v>
      </c>
      <c r="I18">
        <v>0.49153409903441925</v>
      </c>
      <c r="J18">
        <v>-0.38738217907549494</v>
      </c>
    </row>
    <row r="19" spans="1:10" x14ac:dyDescent="0.25">
      <c r="A19" t="s">
        <v>15</v>
      </c>
      <c r="B19">
        <v>426.3</v>
      </c>
      <c r="C19">
        <v>3000</v>
      </c>
      <c r="D19">
        <v>0</v>
      </c>
      <c r="E19">
        <v>101.7</v>
      </c>
      <c r="F19">
        <v>8</v>
      </c>
      <c r="G19">
        <v>3</v>
      </c>
      <c r="H19">
        <v>83</v>
      </c>
      <c r="I19">
        <v>7.6667802181275115E-3</v>
      </c>
      <c r="J19">
        <v>-2.7417226413038189E-3</v>
      </c>
    </row>
    <row r="20" spans="1:10" x14ac:dyDescent="0.25">
      <c r="A20" t="s">
        <v>15</v>
      </c>
      <c r="B20">
        <v>426.3</v>
      </c>
      <c r="C20">
        <v>3001</v>
      </c>
      <c r="D20">
        <v>500</v>
      </c>
      <c r="E20">
        <v>100.8</v>
      </c>
      <c r="F20">
        <v>8</v>
      </c>
      <c r="G20">
        <v>3</v>
      </c>
      <c r="H20">
        <v>582</v>
      </c>
      <c r="I20">
        <v>7.6667802181275115E-3</v>
      </c>
      <c r="J20">
        <v>-2.7417226413038189E-3</v>
      </c>
    </row>
    <row r="21" spans="1:10" x14ac:dyDescent="0.25">
      <c r="A21" t="s">
        <v>15</v>
      </c>
      <c r="B21">
        <v>426.3</v>
      </c>
      <c r="C21">
        <v>3001</v>
      </c>
      <c r="D21">
        <v>1000</v>
      </c>
      <c r="E21">
        <v>99.9</v>
      </c>
      <c r="F21">
        <v>8</v>
      </c>
      <c r="G21">
        <v>3</v>
      </c>
      <c r="H21">
        <v>1081</v>
      </c>
      <c r="I21">
        <v>7.6667802181275115E-3</v>
      </c>
      <c r="J21">
        <v>-2.7417226413038189E-3</v>
      </c>
    </row>
    <row r="22" spans="1:10" x14ac:dyDescent="0.25">
      <c r="A22" t="s">
        <v>15</v>
      </c>
      <c r="B22">
        <v>426.3</v>
      </c>
      <c r="C22">
        <v>3001</v>
      </c>
      <c r="D22">
        <v>1500</v>
      </c>
      <c r="E22">
        <v>99</v>
      </c>
      <c r="F22">
        <v>8</v>
      </c>
      <c r="G22">
        <v>3</v>
      </c>
      <c r="H22">
        <v>1579</v>
      </c>
      <c r="I22">
        <v>7.6667802181275115E-3</v>
      </c>
      <c r="J22">
        <v>-2.7417226413038189E-3</v>
      </c>
    </row>
    <row r="23" spans="1:10" x14ac:dyDescent="0.25">
      <c r="A23" t="s">
        <v>15</v>
      </c>
      <c r="B23">
        <v>426.3</v>
      </c>
      <c r="C23">
        <v>4000</v>
      </c>
      <c r="D23">
        <v>0</v>
      </c>
      <c r="E23">
        <v>145.1</v>
      </c>
      <c r="F23">
        <v>11</v>
      </c>
      <c r="G23">
        <v>4</v>
      </c>
      <c r="H23">
        <v>161</v>
      </c>
      <c r="I23">
        <v>1.5060471433127446E-2</v>
      </c>
      <c r="J23">
        <v>-9.8146808830853697E-3</v>
      </c>
    </row>
    <row r="24" spans="1:10" x14ac:dyDescent="0.25">
      <c r="A24" t="s">
        <v>15</v>
      </c>
      <c r="B24">
        <v>426.3</v>
      </c>
      <c r="C24">
        <v>4002</v>
      </c>
      <c r="D24">
        <v>500</v>
      </c>
      <c r="E24">
        <v>143.80000000000001</v>
      </c>
      <c r="F24">
        <v>11</v>
      </c>
      <c r="G24">
        <v>4</v>
      </c>
      <c r="H24">
        <v>660</v>
      </c>
      <c r="I24">
        <v>1.5060471433127446E-2</v>
      </c>
      <c r="J24">
        <v>-9.8146808830853697E-3</v>
      </c>
    </row>
    <row r="25" spans="1:10" x14ac:dyDescent="0.25">
      <c r="A25" t="s">
        <v>15</v>
      </c>
      <c r="B25">
        <v>426.3</v>
      </c>
      <c r="C25">
        <v>4002</v>
      </c>
      <c r="D25">
        <v>1000</v>
      </c>
      <c r="E25">
        <v>142.19999999999999</v>
      </c>
      <c r="F25">
        <v>11</v>
      </c>
      <c r="G25">
        <v>4</v>
      </c>
      <c r="H25">
        <v>1157</v>
      </c>
      <c r="I25">
        <v>1.5060471433127446E-2</v>
      </c>
      <c r="J25">
        <v>-9.8146808830853697E-3</v>
      </c>
    </row>
    <row r="26" spans="1:10" x14ac:dyDescent="0.25">
      <c r="A26" t="s">
        <v>15</v>
      </c>
      <c r="B26">
        <v>426.3</v>
      </c>
      <c r="C26">
        <v>4002</v>
      </c>
      <c r="D26">
        <v>1500</v>
      </c>
      <c r="E26">
        <v>140.5</v>
      </c>
      <c r="F26">
        <v>11</v>
      </c>
      <c r="G26">
        <v>4</v>
      </c>
      <c r="H26">
        <v>1655</v>
      </c>
      <c r="I26">
        <v>1.5060471433127446E-2</v>
      </c>
      <c r="J26">
        <v>-9.8146808830853697E-3</v>
      </c>
    </row>
    <row r="27" spans="1:10" x14ac:dyDescent="0.25">
      <c r="A27" t="s">
        <v>15</v>
      </c>
      <c r="B27">
        <v>426.3</v>
      </c>
      <c r="C27">
        <v>5000</v>
      </c>
      <c r="D27">
        <v>0</v>
      </c>
      <c r="E27">
        <v>193.3</v>
      </c>
      <c r="F27">
        <v>14</v>
      </c>
      <c r="G27">
        <v>5</v>
      </c>
      <c r="H27">
        <v>274</v>
      </c>
      <c r="I27">
        <v>2.3879867339872851E-2</v>
      </c>
      <c r="J27">
        <v>-2.0603451764385446E-2</v>
      </c>
    </row>
    <row r="28" spans="1:10" x14ac:dyDescent="0.25">
      <c r="A28" t="s">
        <v>15</v>
      </c>
      <c r="B28">
        <v>426.3</v>
      </c>
      <c r="C28">
        <v>5002</v>
      </c>
      <c r="D28">
        <v>500</v>
      </c>
      <c r="E28">
        <v>191.3</v>
      </c>
      <c r="F28">
        <v>14</v>
      </c>
      <c r="G28">
        <v>5</v>
      </c>
      <c r="H28">
        <v>770</v>
      </c>
      <c r="I28">
        <v>2.3879867339872851E-2</v>
      </c>
      <c r="J28">
        <v>-2.0603451764385446E-2</v>
      </c>
    </row>
    <row r="29" spans="1:10" x14ac:dyDescent="0.25">
      <c r="A29" t="s">
        <v>15</v>
      </c>
      <c r="B29">
        <v>426.3</v>
      </c>
      <c r="C29">
        <v>5002</v>
      </c>
      <c r="D29">
        <v>1000</v>
      </c>
      <c r="E29">
        <v>188.9</v>
      </c>
      <c r="F29">
        <v>14</v>
      </c>
      <c r="G29">
        <v>5</v>
      </c>
      <c r="H29">
        <v>1267</v>
      </c>
      <c r="I29">
        <v>2.3879867339872851E-2</v>
      </c>
      <c r="J29">
        <v>-2.0603451764385446E-2</v>
      </c>
    </row>
    <row r="30" spans="1:10" x14ac:dyDescent="0.25">
      <c r="A30" t="s">
        <v>15</v>
      </c>
      <c r="B30">
        <v>426.3</v>
      </c>
      <c r="C30">
        <v>5002</v>
      </c>
      <c r="D30">
        <v>1500</v>
      </c>
      <c r="E30">
        <v>186.6</v>
      </c>
      <c r="F30">
        <v>14</v>
      </c>
      <c r="G30">
        <v>5</v>
      </c>
      <c r="H30">
        <v>1762</v>
      </c>
      <c r="I30">
        <v>2.3879867339872851E-2</v>
      </c>
      <c r="J30">
        <v>-2.0603451764385446E-2</v>
      </c>
    </row>
    <row r="31" spans="1:10" x14ac:dyDescent="0.25">
      <c r="A31" t="s">
        <v>15</v>
      </c>
      <c r="B31">
        <v>426.3</v>
      </c>
      <c r="C31">
        <v>6000</v>
      </c>
      <c r="D31">
        <v>0</v>
      </c>
      <c r="E31">
        <v>246.2</v>
      </c>
      <c r="F31">
        <v>18</v>
      </c>
      <c r="G31">
        <v>7</v>
      </c>
      <c r="H31">
        <v>426</v>
      </c>
      <c r="I31">
        <v>4.5449460719777471E-2</v>
      </c>
      <c r="J31">
        <v>-3.3658677328201145E-2</v>
      </c>
    </row>
    <row r="32" spans="1:10" x14ac:dyDescent="0.25">
      <c r="A32" t="s">
        <v>15</v>
      </c>
      <c r="B32">
        <v>426.3</v>
      </c>
      <c r="C32">
        <v>6000</v>
      </c>
      <c r="D32">
        <v>500</v>
      </c>
      <c r="E32">
        <v>243.4</v>
      </c>
      <c r="F32">
        <v>18</v>
      </c>
      <c r="G32">
        <v>7</v>
      </c>
      <c r="H32">
        <v>921</v>
      </c>
      <c r="I32">
        <v>4.5449460719777471E-2</v>
      </c>
      <c r="J32">
        <v>-3.3658677328201145E-2</v>
      </c>
    </row>
    <row r="33" spans="1:10" x14ac:dyDescent="0.25">
      <c r="A33" t="s">
        <v>15</v>
      </c>
      <c r="B33">
        <v>426.3</v>
      </c>
      <c r="C33">
        <v>6002</v>
      </c>
      <c r="D33">
        <v>1000</v>
      </c>
      <c r="E33">
        <v>240.4</v>
      </c>
      <c r="F33">
        <v>18</v>
      </c>
      <c r="G33">
        <v>7</v>
      </c>
      <c r="H33">
        <v>1415</v>
      </c>
      <c r="I33">
        <v>4.5449460719777471E-2</v>
      </c>
      <c r="J33">
        <v>-3.3658677328201145E-2</v>
      </c>
    </row>
    <row r="34" spans="1:10" x14ac:dyDescent="0.25">
      <c r="A34" t="s">
        <v>15</v>
      </c>
      <c r="B34">
        <v>426.3</v>
      </c>
      <c r="C34">
        <v>6002</v>
      </c>
      <c r="D34">
        <v>1500</v>
      </c>
      <c r="E34">
        <v>237.3</v>
      </c>
      <c r="F34">
        <v>17</v>
      </c>
      <c r="G34">
        <v>6</v>
      </c>
      <c r="H34">
        <v>1908</v>
      </c>
      <c r="I34">
        <v>4.5449460719777471E-2</v>
      </c>
      <c r="J34">
        <v>-3.3658677328201145E-2</v>
      </c>
    </row>
    <row r="35" spans="1:10" x14ac:dyDescent="0.25">
      <c r="A35" t="s">
        <v>15</v>
      </c>
      <c r="B35">
        <v>426.3</v>
      </c>
      <c r="C35">
        <v>7000</v>
      </c>
      <c r="D35">
        <v>0</v>
      </c>
      <c r="E35">
        <v>304.7</v>
      </c>
      <c r="F35">
        <v>22</v>
      </c>
      <c r="G35">
        <v>8</v>
      </c>
      <c r="H35">
        <v>626</v>
      </c>
      <c r="I35">
        <v>6.8140247417609615E-2</v>
      </c>
      <c r="J35">
        <v>-5.8971661602865412E-2</v>
      </c>
    </row>
    <row r="36" spans="1:10" x14ac:dyDescent="0.25">
      <c r="A36" t="s">
        <v>15</v>
      </c>
      <c r="B36">
        <v>426.3</v>
      </c>
      <c r="C36">
        <v>7003</v>
      </c>
      <c r="D36">
        <v>500</v>
      </c>
      <c r="E36">
        <v>300.89999999999998</v>
      </c>
      <c r="F36">
        <v>22</v>
      </c>
      <c r="G36">
        <v>8</v>
      </c>
      <c r="H36">
        <v>1117</v>
      </c>
      <c r="I36">
        <v>6.8140247417609615E-2</v>
      </c>
      <c r="J36">
        <v>-5.8971661602865412E-2</v>
      </c>
    </row>
    <row r="37" spans="1:10" x14ac:dyDescent="0.25">
      <c r="A37" t="s">
        <v>15</v>
      </c>
      <c r="B37">
        <v>426.3</v>
      </c>
      <c r="C37">
        <v>7003</v>
      </c>
      <c r="D37">
        <v>1000</v>
      </c>
      <c r="E37">
        <v>297</v>
      </c>
      <c r="F37">
        <v>21</v>
      </c>
      <c r="G37">
        <v>8</v>
      </c>
      <c r="H37">
        <v>1608</v>
      </c>
      <c r="I37">
        <v>6.8140247417609615E-2</v>
      </c>
      <c r="J37">
        <v>-5.8971661602865412E-2</v>
      </c>
    </row>
    <row r="38" spans="1:10" x14ac:dyDescent="0.25">
      <c r="A38" t="s">
        <v>15</v>
      </c>
      <c r="B38">
        <v>426.3</v>
      </c>
      <c r="C38">
        <v>7003</v>
      </c>
      <c r="D38">
        <v>1500</v>
      </c>
      <c r="E38">
        <v>293.10000000000002</v>
      </c>
      <c r="F38">
        <v>21</v>
      </c>
      <c r="G38">
        <v>8</v>
      </c>
      <c r="H38">
        <v>2098</v>
      </c>
      <c r="I38">
        <v>6.8140247417609615E-2</v>
      </c>
      <c r="J38">
        <v>-5.8971661602865412E-2</v>
      </c>
    </row>
    <row r="39" spans="1:10" x14ac:dyDescent="0.25">
      <c r="A39" t="s">
        <v>15</v>
      </c>
      <c r="B39">
        <v>426.3</v>
      </c>
      <c r="C39">
        <v>8000</v>
      </c>
      <c r="D39">
        <v>0</v>
      </c>
      <c r="E39">
        <v>370.1</v>
      </c>
      <c r="F39">
        <v>26</v>
      </c>
      <c r="G39">
        <v>10</v>
      </c>
      <c r="H39">
        <v>884</v>
      </c>
      <c r="I39">
        <v>0.11054953557288512</v>
      </c>
      <c r="J39">
        <v>-0.10007265316182075</v>
      </c>
    </row>
    <row r="40" spans="1:10" x14ac:dyDescent="0.25">
      <c r="A40" t="s">
        <v>15</v>
      </c>
      <c r="B40">
        <v>426.3</v>
      </c>
      <c r="C40">
        <v>8003</v>
      </c>
      <c r="D40">
        <v>500</v>
      </c>
      <c r="E40">
        <v>365</v>
      </c>
      <c r="F40">
        <v>26</v>
      </c>
      <c r="G40">
        <v>10</v>
      </c>
      <c r="H40">
        <v>1370</v>
      </c>
      <c r="I40">
        <v>0.11054953557288512</v>
      </c>
      <c r="J40">
        <v>-0.10007265316182075</v>
      </c>
    </row>
    <row r="41" spans="1:10" x14ac:dyDescent="0.25">
      <c r="A41" t="s">
        <v>15</v>
      </c>
      <c r="B41">
        <v>426.3</v>
      </c>
      <c r="C41">
        <v>8003</v>
      </c>
      <c r="D41">
        <v>1000</v>
      </c>
      <c r="E41">
        <v>359.9</v>
      </c>
      <c r="F41">
        <v>26</v>
      </c>
      <c r="G41">
        <v>10</v>
      </c>
      <c r="H41">
        <v>1856</v>
      </c>
      <c r="I41">
        <v>0.11054953557288512</v>
      </c>
      <c r="J41">
        <v>-0.10007265316182075</v>
      </c>
    </row>
    <row r="42" spans="1:10" x14ac:dyDescent="0.25">
      <c r="A42" t="s">
        <v>15</v>
      </c>
      <c r="B42">
        <v>426.3</v>
      </c>
      <c r="C42">
        <v>8003</v>
      </c>
      <c r="D42">
        <v>1500</v>
      </c>
      <c r="E42">
        <v>354.8</v>
      </c>
      <c r="F42">
        <v>25</v>
      </c>
      <c r="G42">
        <v>10</v>
      </c>
      <c r="H42">
        <v>2342</v>
      </c>
      <c r="I42">
        <v>0.11054953557288512</v>
      </c>
      <c r="J42">
        <v>-0.10007265316182075</v>
      </c>
    </row>
    <row r="43" spans="1:10" x14ac:dyDescent="0.25">
      <c r="A43" t="s">
        <v>15</v>
      </c>
      <c r="B43">
        <v>426.3</v>
      </c>
      <c r="C43">
        <v>9000</v>
      </c>
      <c r="D43">
        <v>0</v>
      </c>
      <c r="E43">
        <v>446.3</v>
      </c>
      <c r="F43">
        <v>31</v>
      </c>
      <c r="G43">
        <v>13</v>
      </c>
      <c r="H43">
        <v>1226</v>
      </c>
      <c r="I43">
        <v>0.19031878268271962</v>
      </c>
      <c r="J43">
        <v>-0.19031878268272129</v>
      </c>
    </row>
    <row r="44" spans="1:10" x14ac:dyDescent="0.25">
      <c r="A44" t="s">
        <v>15</v>
      </c>
      <c r="B44">
        <v>426.3</v>
      </c>
      <c r="C44">
        <v>9004</v>
      </c>
      <c r="D44">
        <v>500</v>
      </c>
      <c r="E44">
        <v>438.7</v>
      </c>
      <c r="F44">
        <v>30</v>
      </c>
      <c r="G44">
        <v>13</v>
      </c>
      <c r="H44">
        <v>1702</v>
      </c>
      <c r="I44">
        <v>0.19031878268271962</v>
      </c>
      <c r="J44">
        <v>-0.19031878268272129</v>
      </c>
    </row>
    <row r="45" spans="1:10" x14ac:dyDescent="0.25">
      <c r="A45" t="s">
        <v>15</v>
      </c>
      <c r="B45">
        <v>426.3</v>
      </c>
      <c r="C45">
        <v>9004</v>
      </c>
      <c r="D45">
        <v>1000</v>
      </c>
      <c r="E45">
        <v>431.5</v>
      </c>
      <c r="F45">
        <v>30</v>
      </c>
      <c r="G45">
        <v>12</v>
      </c>
      <c r="H45">
        <v>2178</v>
      </c>
      <c r="I45">
        <v>0.19031878268271962</v>
      </c>
      <c r="J45">
        <v>-0.19031878268272129</v>
      </c>
    </row>
    <row r="46" spans="1:10" x14ac:dyDescent="0.25">
      <c r="A46" t="s">
        <v>15</v>
      </c>
      <c r="B46">
        <v>426.3</v>
      </c>
      <c r="C46">
        <v>9004</v>
      </c>
      <c r="D46">
        <v>1500</v>
      </c>
      <c r="E46">
        <v>424.6</v>
      </c>
      <c r="F46">
        <v>30</v>
      </c>
      <c r="G46">
        <v>12</v>
      </c>
      <c r="H46">
        <v>2655</v>
      </c>
      <c r="I46">
        <v>0.19031878268271962</v>
      </c>
      <c r="J46">
        <v>-0.19031878268272129</v>
      </c>
    </row>
    <row r="47" spans="1:10" x14ac:dyDescent="0.25">
      <c r="A47" t="s">
        <v>15</v>
      </c>
      <c r="B47">
        <v>426.3</v>
      </c>
      <c r="C47">
        <v>10000</v>
      </c>
      <c r="D47">
        <v>0</v>
      </c>
      <c r="E47">
        <v>540.70000000000005</v>
      </c>
      <c r="F47">
        <v>36</v>
      </c>
      <c r="G47">
        <v>16</v>
      </c>
      <c r="H47">
        <v>1708</v>
      </c>
      <c r="I47">
        <v>0.44032849826147868</v>
      </c>
      <c r="J47">
        <v>-0.37158554720809106</v>
      </c>
    </row>
    <row r="48" spans="1:10" x14ac:dyDescent="0.25">
      <c r="A48" t="s">
        <v>15</v>
      </c>
      <c r="B48">
        <v>426.3</v>
      </c>
      <c r="C48">
        <v>10004</v>
      </c>
      <c r="D48">
        <v>500</v>
      </c>
      <c r="E48">
        <v>528.5</v>
      </c>
      <c r="F48">
        <v>36</v>
      </c>
      <c r="G48">
        <v>16</v>
      </c>
      <c r="H48">
        <v>2158</v>
      </c>
      <c r="I48">
        <v>0.44032849826147868</v>
      </c>
      <c r="J48">
        <v>-0.37158554720809106</v>
      </c>
    </row>
    <row r="49" spans="1:10" x14ac:dyDescent="0.25">
      <c r="A49" t="s">
        <v>15</v>
      </c>
      <c r="B49">
        <v>426.3</v>
      </c>
      <c r="C49">
        <v>10004</v>
      </c>
      <c r="D49">
        <v>1000</v>
      </c>
      <c r="E49">
        <v>517.9</v>
      </c>
      <c r="F49">
        <v>35</v>
      </c>
      <c r="G49">
        <v>15</v>
      </c>
      <c r="H49">
        <v>2616</v>
      </c>
      <c r="I49">
        <v>0.44032849826147868</v>
      </c>
      <c r="J49">
        <v>-0.37158554720809106</v>
      </c>
    </row>
    <row r="50" spans="1:10" x14ac:dyDescent="0.25">
      <c r="A50" t="s">
        <v>15</v>
      </c>
      <c r="B50">
        <v>426.3</v>
      </c>
      <c r="C50">
        <v>10004</v>
      </c>
      <c r="D50">
        <v>1500</v>
      </c>
      <c r="E50">
        <v>507.6</v>
      </c>
      <c r="F50">
        <v>35</v>
      </c>
      <c r="G50">
        <v>15</v>
      </c>
      <c r="H50">
        <v>3074</v>
      </c>
      <c r="I50">
        <v>0.44032849826147868</v>
      </c>
      <c r="J50">
        <v>-0.37158554720809106</v>
      </c>
    </row>
    <row r="51" spans="1:10" x14ac:dyDescent="0.25">
      <c r="A51" t="s">
        <v>16</v>
      </c>
      <c r="B51">
        <v>568.70000000000005</v>
      </c>
      <c r="C51">
        <v>4000</v>
      </c>
      <c r="D51">
        <v>0</v>
      </c>
      <c r="E51">
        <v>79.099999999999994</v>
      </c>
      <c r="F51">
        <v>8</v>
      </c>
      <c r="G51">
        <v>3</v>
      </c>
      <c r="H51">
        <v>87</v>
      </c>
      <c r="I51">
        <v>3.2574426955328671E-3</v>
      </c>
      <c r="J51">
        <v>-1.945995058022255E-3</v>
      </c>
    </row>
    <row r="52" spans="1:10" x14ac:dyDescent="0.25">
      <c r="A52" t="s">
        <v>16</v>
      </c>
      <c r="B52">
        <v>568.70000000000005</v>
      </c>
      <c r="C52">
        <v>4002</v>
      </c>
      <c r="D52">
        <v>500</v>
      </c>
      <c r="E52">
        <v>78.099999999999994</v>
      </c>
      <c r="F52">
        <v>8</v>
      </c>
      <c r="G52">
        <v>3</v>
      </c>
      <c r="H52">
        <v>586</v>
      </c>
      <c r="I52">
        <v>3.2574426955328671E-3</v>
      </c>
      <c r="J52">
        <v>-1.945995058022255E-3</v>
      </c>
    </row>
    <row r="53" spans="1:10" x14ac:dyDescent="0.25">
      <c r="A53" t="s">
        <v>16</v>
      </c>
      <c r="B53">
        <v>568.70000000000005</v>
      </c>
      <c r="C53">
        <v>4002</v>
      </c>
      <c r="D53">
        <v>1000</v>
      </c>
      <c r="E53">
        <v>77.099999999999994</v>
      </c>
      <c r="F53">
        <v>8</v>
      </c>
      <c r="G53">
        <v>3</v>
      </c>
      <c r="H53">
        <v>1084</v>
      </c>
      <c r="I53">
        <v>3.2574426955328671E-3</v>
      </c>
      <c r="J53">
        <v>-1.945995058022255E-3</v>
      </c>
    </row>
    <row r="54" spans="1:10" x14ac:dyDescent="0.25">
      <c r="A54" t="s">
        <v>16</v>
      </c>
      <c r="B54">
        <v>568.70000000000005</v>
      </c>
      <c r="C54">
        <v>4002</v>
      </c>
      <c r="D54">
        <v>1500</v>
      </c>
      <c r="E54">
        <v>76.2</v>
      </c>
      <c r="F54">
        <v>8</v>
      </c>
      <c r="G54">
        <v>3</v>
      </c>
      <c r="H54">
        <v>1583</v>
      </c>
      <c r="I54">
        <v>3.2574426955328671E-3</v>
      </c>
      <c r="J54">
        <v>-1.945995058022255E-3</v>
      </c>
    </row>
    <row r="55" spans="1:10" x14ac:dyDescent="0.25">
      <c r="A55" t="s">
        <v>16</v>
      </c>
      <c r="B55">
        <v>568.70000000000005</v>
      </c>
      <c r="C55">
        <v>5000</v>
      </c>
      <c r="D55">
        <v>0</v>
      </c>
      <c r="E55">
        <v>106</v>
      </c>
      <c r="F55">
        <v>11</v>
      </c>
      <c r="G55">
        <v>4</v>
      </c>
      <c r="H55">
        <v>151</v>
      </c>
      <c r="I55">
        <v>5.8595816746911823E-3</v>
      </c>
      <c r="J55">
        <v>-9.4495831145972246E-4</v>
      </c>
    </row>
    <row r="56" spans="1:10" x14ac:dyDescent="0.25">
      <c r="A56" t="s">
        <v>16</v>
      </c>
      <c r="B56">
        <v>568.70000000000005</v>
      </c>
      <c r="C56">
        <v>5002</v>
      </c>
      <c r="D56">
        <v>500</v>
      </c>
      <c r="E56">
        <v>104.2</v>
      </c>
      <c r="F56">
        <v>10</v>
      </c>
      <c r="G56">
        <v>4</v>
      </c>
      <c r="H56">
        <v>647</v>
      </c>
      <c r="I56">
        <v>5.8595816746911823E-3</v>
      </c>
      <c r="J56">
        <v>-9.4495831145972246E-4</v>
      </c>
    </row>
    <row r="57" spans="1:10" x14ac:dyDescent="0.25">
      <c r="A57" t="s">
        <v>16</v>
      </c>
      <c r="B57">
        <v>568.70000000000005</v>
      </c>
      <c r="C57">
        <v>5002</v>
      </c>
      <c r="D57">
        <v>1000</v>
      </c>
      <c r="E57">
        <v>102.5</v>
      </c>
      <c r="F57">
        <v>10</v>
      </c>
      <c r="G57">
        <v>3</v>
      </c>
      <c r="H57">
        <v>1144</v>
      </c>
      <c r="I57">
        <v>5.8595816746911823E-3</v>
      </c>
      <c r="J57">
        <v>-9.4495831145972246E-4</v>
      </c>
    </row>
    <row r="58" spans="1:10" x14ac:dyDescent="0.25">
      <c r="A58" t="s">
        <v>16</v>
      </c>
      <c r="B58">
        <v>568.70000000000005</v>
      </c>
      <c r="C58">
        <v>5002</v>
      </c>
      <c r="D58">
        <v>1500</v>
      </c>
      <c r="E58">
        <v>100.9</v>
      </c>
      <c r="F58">
        <v>10</v>
      </c>
      <c r="G58">
        <v>3</v>
      </c>
      <c r="H58">
        <v>1641</v>
      </c>
      <c r="I58">
        <v>5.8595816746911823E-3</v>
      </c>
      <c r="J58">
        <v>-9.4495831145972246E-4</v>
      </c>
    </row>
    <row r="59" spans="1:10" x14ac:dyDescent="0.25">
      <c r="A59" t="s">
        <v>16</v>
      </c>
      <c r="B59">
        <v>568.70000000000005</v>
      </c>
      <c r="C59">
        <v>7000</v>
      </c>
      <c r="D59">
        <v>0</v>
      </c>
      <c r="E59">
        <v>172.2</v>
      </c>
      <c r="F59">
        <v>17</v>
      </c>
      <c r="G59">
        <v>6</v>
      </c>
      <c r="H59">
        <v>366</v>
      </c>
      <c r="I59">
        <v>1.0836586075463207E-2</v>
      </c>
      <c r="J59">
        <v>-8.5444396217768306E-3</v>
      </c>
    </row>
    <row r="60" spans="1:10" x14ac:dyDescent="0.25">
      <c r="A60" t="s">
        <v>16</v>
      </c>
      <c r="B60">
        <v>568.70000000000005</v>
      </c>
      <c r="C60">
        <v>7003</v>
      </c>
      <c r="D60">
        <v>500</v>
      </c>
      <c r="E60">
        <v>168</v>
      </c>
      <c r="F60">
        <v>16</v>
      </c>
      <c r="G60">
        <v>6</v>
      </c>
      <c r="H60">
        <v>854</v>
      </c>
      <c r="I60">
        <v>1.0836586075463207E-2</v>
      </c>
      <c r="J60">
        <v>-8.5444396217768306E-3</v>
      </c>
    </row>
    <row r="61" spans="1:10" x14ac:dyDescent="0.25">
      <c r="A61" t="s">
        <v>16</v>
      </c>
      <c r="B61">
        <v>568.70000000000005</v>
      </c>
      <c r="C61">
        <v>7003</v>
      </c>
      <c r="D61">
        <v>1000</v>
      </c>
      <c r="E61">
        <v>164</v>
      </c>
      <c r="F61">
        <v>16</v>
      </c>
      <c r="G61">
        <v>6</v>
      </c>
      <c r="H61">
        <v>1342</v>
      </c>
      <c r="I61">
        <v>1.0836586075463207E-2</v>
      </c>
      <c r="J61">
        <v>-8.5444396217768306E-3</v>
      </c>
    </row>
    <row r="62" spans="1:10" x14ac:dyDescent="0.25">
      <c r="A62" t="s">
        <v>16</v>
      </c>
      <c r="B62">
        <v>568.70000000000005</v>
      </c>
      <c r="C62">
        <v>7003</v>
      </c>
      <c r="D62">
        <v>1500</v>
      </c>
      <c r="E62">
        <v>160.19999999999999</v>
      </c>
      <c r="F62">
        <v>16</v>
      </c>
      <c r="G62">
        <v>5</v>
      </c>
      <c r="H62">
        <v>1831</v>
      </c>
      <c r="I62">
        <v>1.0836586075463207E-2</v>
      </c>
      <c r="J62">
        <v>-8.5444396217768306E-3</v>
      </c>
    </row>
    <row r="63" spans="1:10" x14ac:dyDescent="0.25">
      <c r="A63" t="s">
        <v>16</v>
      </c>
      <c r="B63">
        <v>568.70000000000005</v>
      </c>
      <c r="C63">
        <v>8000</v>
      </c>
      <c r="D63">
        <v>0</v>
      </c>
      <c r="E63">
        <v>211.9</v>
      </c>
      <c r="F63">
        <v>20</v>
      </c>
      <c r="G63">
        <v>7</v>
      </c>
      <c r="H63">
        <v>529</v>
      </c>
      <c r="I63">
        <v>1.8876814476067462E-2</v>
      </c>
      <c r="J63">
        <v>-1.6257593873301373E-2</v>
      </c>
    </row>
    <row r="64" spans="1:10" x14ac:dyDescent="0.25">
      <c r="A64" t="s">
        <v>16</v>
      </c>
      <c r="B64">
        <v>568.70000000000005</v>
      </c>
      <c r="C64">
        <v>8003</v>
      </c>
      <c r="D64">
        <v>500</v>
      </c>
      <c r="E64">
        <v>206.3</v>
      </c>
      <c r="F64">
        <v>20</v>
      </c>
      <c r="G64">
        <v>7</v>
      </c>
      <c r="H64">
        <v>1011</v>
      </c>
      <c r="I64">
        <v>1.8876814476067462E-2</v>
      </c>
      <c r="J64">
        <v>-1.6257593873301373E-2</v>
      </c>
    </row>
    <row r="65" spans="1:10" x14ac:dyDescent="0.25">
      <c r="A65" t="s">
        <v>16</v>
      </c>
      <c r="B65">
        <v>568.70000000000005</v>
      </c>
      <c r="C65">
        <v>8003</v>
      </c>
      <c r="D65">
        <v>1000</v>
      </c>
      <c r="E65">
        <v>200.9</v>
      </c>
      <c r="F65">
        <v>19</v>
      </c>
      <c r="G65">
        <v>7</v>
      </c>
      <c r="H65">
        <v>1492</v>
      </c>
      <c r="I65">
        <v>1.8876814476067462E-2</v>
      </c>
      <c r="J65">
        <v>-1.6257593873301373E-2</v>
      </c>
    </row>
    <row r="66" spans="1:10" x14ac:dyDescent="0.25">
      <c r="A66" t="s">
        <v>16</v>
      </c>
      <c r="B66">
        <v>568.70000000000005</v>
      </c>
      <c r="C66">
        <v>8003</v>
      </c>
      <c r="D66">
        <v>1500</v>
      </c>
      <c r="E66">
        <v>195.6</v>
      </c>
      <c r="F66">
        <v>19</v>
      </c>
      <c r="G66">
        <v>7</v>
      </c>
      <c r="H66">
        <v>1974</v>
      </c>
      <c r="I66">
        <v>1.8876814476067462E-2</v>
      </c>
      <c r="J66">
        <v>-1.6257593873301373E-2</v>
      </c>
    </row>
    <row r="67" spans="1:10" x14ac:dyDescent="0.25">
      <c r="A67" t="s">
        <v>16</v>
      </c>
      <c r="B67">
        <v>568.70000000000005</v>
      </c>
      <c r="C67">
        <v>9000</v>
      </c>
      <c r="D67">
        <v>0</v>
      </c>
      <c r="E67">
        <v>256.10000000000002</v>
      </c>
      <c r="F67">
        <v>24</v>
      </c>
      <c r="G67">
        <v>9</v>
      </c>
      <c r="H67">
        <v>736</v>
      </c>
      <c r="I67">
        <v>3.4163100796124793E-2</v>
      </c>
      <c r="J67">
        <v>-2.5324099934620783E-2</v>
      </c>
    </row>
    <row r="68" spans="1:10" x14ac:dyDescent="0.25">
      <c r="A68" t="s">
        <v>16</v>
      </c>
      <c r="B68">
        <v>568.70000000000005</v>
      </c>
      <c r="C68">
        <v>9004</v>
      </c>
      <c r="D68">
        <v>500</v>
      </c>
      <c r="E68">
        <v>249</v>
      </c>
      <c r="F68">
        <v>23</v>
      </c>
      <c r="G68">
        <v>8</v>
      </c>
      <c r="H68">
        <v>1210</v>
      </c>
      <c r="I68">
        <v>3.4163100796124793E-2</v>
      </c>
      <c r="J68">
        <v>-2.5324099934620783E-2</v>
      </c>
    </row>
    <row r="69" spans="1:10" x14ac:dyDescent="0.25">
      <c r="A69" t="s">
        <v>16</v>
      </c>
      <c r="B69">
        <v>568.70000000000005</v>
      </c>
      <c r="C69">
        <v>9004</v>
      </c>
      <c r="D69">
        <v>1000</v>
      </c>
      <c r="E69">
        <v>242.2</v>
      </c>
      <c r="F69">
        <v>23</v>
      </c>
      <c r="G69">
        <v>8</v>
      </c>
      <c r="H69">
        <v>1685</v>
      </c>
      <c r="I69">
        <v>3.4163100796124793E-2</v>
      </c>
      <c r="J69">
        <v>-2.5324099934620783E-2</v>
      </c>
    </row>
    <row r="70" spans="1:10" x14ac:dyDescent="0.25">
      <c r="A70" t="s">
        <v>16</v>
      </c>
      <c r="B70">
        <v>568.70000000000005</v>
      </c>
      <c r="C70">
        <v>9004</v>
      </c>
      <c r="D70">
        <v>1500</v>
      </c>
      <c r="E70">
        <v>235.1</v>
      </c>
      <c r="F70">
        <v>22</v>
      </c>
      <c r="G70">
        <v>8</v>
      </c>
      <c r="H70">
        <v>2158</v>
      </c>
      <c r="I70">
        <v>3.4163100796124793E-2</v>
      </c>
      <c r="J70">
        <v>-2.5324099934620783E-2</v>
      </c>
    </row>
    <row r="71" spans="1:10" x14ac:dyDescent="0.25">
      <c r="A71" t="s">
        <v>16</v>
      </c>
      <c r="B71">
        <v>568.70000000000005</v>
      </c>
      <c r="C71">
        <v>10000</v>
      </c>
      <c r="D71">
        <v>0</v>
      </c>
      <c r="E71">
        <v>305.10000000000002</v>
      </c>
      <c r="F71">
        <v>27</v>
      </c>
      <c r="G71">
        <v>10</v>
      </c>
      <c r="H71">
        <v>994</v>
      </c>
      <c r="I71">
        <v>5.4058582818627202E-2</v>
      </c>
      <c r="J71">
        <v>-4.4238161239573158E-2</v>
      </c>
    </row>
    <row r="72" spans="1:10" x14ac:dyDescent="0.25">
      <c r="A72" t="s">
        <v>16</v>
      </c>
      <c r="B72">
        <v>568.70000000000005</v>
      </c>
      <c r="C72">
        <v>10004</v>
      </c>
      <c r="D72">
        <v>500</v>
      </c>
      <c r="E72">
        <v>296.5</v>
      </c>
      <c r="F72">
        <v>27</v>
      </c>
      <c r="G72">
        <v>10</v>
      </c>
      <c r="H72">
        <v>1460</v>
      </c>
      <c r="I72">
        <v>5.4058582818627202E-2</v>
      </c>
      <c r="J72">
        <v>-4.4238161239573158E-2</v>
      </c>
    </row>
    <row r="73" spans="1:10" x14ac:dyDescent="0.25">
      <c r="A73" t="s">
        <v>16</v>
      </c>
      <c r="B73">
        <v>568.70000000000005</v>
      </c>
      <c r="C73">
        <v>10004</v>
      </c>
      <c r="D73">
        <v>1000</v>
      </c>
      <c r="E73">
        <v>287.7</v>
      </c>
      <c r="F73">
        <v>26</v>
      </c>
      <c r="G73">
        <v>10</v>
      </c>
      <c r="H73">
        <v>1924</v>
      </c>
      <c r="I73">
        <v>5.4058582818627202E-2</v>
      </c>
      <c r="J73">
        <v>-4.4238161239573158E-2</v>
      </c>
    </row>
    <row r="74" spans="1:10" x14ac:dyDescent="0.25">
      <c r="A74" t="s">
        <v>16</v>
      </c>
      <c r="B74">
        <v>568.70000000000005</v>
      </c>
      <c r="C74">
        <v>10004</v>
      </c>
      <c r="D74">
        <v>1500</v>
      </c>
      <c r="E74">
        <v>279.10000000000002</v>
      </c>
      <c r="F74">
        <v>26</v>
      </c>
      <c r="G74">
        <v>10</v>
      </c>
      <c r="H74">
        <v>2389</v>
      </c>
      <c r="I74">
        <v>5.4058582818627202E-2</v>
      </c>
      <c r="J74">
        <v>-4.4238161239573158E-2</v>
      </c>
    </row>
    <row r="75" spans="1:10" x14ac:dyDescent="0.25">
      <c r="A75" t="s">
        <v>16</v>
      </c>
      <c r="B75">
        <v>568.70000000000005</v>
      </c>
      <c r="C75">
        <v>12000</v>
      </c>
      <c r="D75">
        <v>0</v>
      </c>
      <c r="E75">
        <v>420.6</v>
      </c>
      <c r="F75">
        <v>36</v>
      </c>
      <c r="G75">
        <v>15</v>
      </c>
      <c r="H75">
        <v>1702</v>
      </c>
      <c r="I75">
        <v>0.13120893548428586</v>
      </c>
      <c r="J75">
        <v>-0.11549770026922944</v>
      </c>
    </row>
    <row r="76" spans="1:10" x14ac:dyDescent="0.25">
      <c r="A76" t="s">
        <v>16</v>
      </c>
      <c r="B76">
        <v>568.70000000000005</v>
      </c>
      <c r="C76">
        <v>12005</v>
      </c>
      <c r="D76">
        <v>500</v>
      </c>
      <c r="E76">
        <v>407.7</v>
      </c>
      <c r="F76">
        <v>35</v>
      </c>
      <c r="G76">
        <v>14</v>
      </c>
      <c r="H76">
        <v>2142</v>
      </c>
      <c r="I76">
        <v>0.13120893548428586</v>
      </c>
      <c r="J76">
        <v>-0.11549770026922944</v>
      </c>
    </row>
    <row r="77" spans="1:10" x14ac:dyDescent="0.25">
      <c r="A77" t="s">
        <v>16</v>
      </c>
      <c r="B77">
        <v>568.70000000000005</v>
      </c>
      <c r="C77">
        <v>12005</v>
      </c>
      <c r="D77">
        <v>1000</v>
      </c>
      <c r="E77">
        <v>394.7</v>
      </c>
      <c r="F77">
        <v>35</v>
      </c>
      <c r="G77">
        <v>14</v>
      </c>
      <c r="H77">
        <v>2581</v>
      </c>
      <c r="I77">
        <v>0.13120893548428586</v>
      </c>
      <c r="J77">
        <v>-0.11549770026922944</v>
      </c>
    </row>
    <row r="78" spans="1:10" x14ac:dyDescent="0.25">
      <c r="A78" t="s">
        <v>16</v>
      </c>
      <c r="B78">
        <v>568.70000000000005</v>
      </c>
      <c r="C78">
        <v>12005</v>
      </c>
      <c r="D78">
        <v>1500</v>
      </c>
      <c r="E78">
        <v>381.9</v>
      </c>
      <c r="F78">
        <v>34</v>
      </c>
      <c r="G78">
        <v>13</v>
      </c>
      <c r="H78">
        <v>3020</v>
      </c>
      <c r="I78">
        <v>0.13120893548428586</v>
      </c>
      <c r="J78">
        <v>-0.11549770026922944</v>
      </c>
    </row>
    <row r="79" spans="1:10" x14ac:dyDescent="0.25">
      <c r="A79" t="s">
        <v>16</v>
      </c>
      <c r="B79">
        <v>568.70000000000005</v>
      </c>
      <c r="C79">
        <v>13000</v>
      </c>
      <c r="D79">
        <v>0</v>
      </c>
      <c r="E79">
        <v>490</v>
      </c>
      <c r="F79">
        <v>41</v>
      </c>
      <c r="G79">
        <v>17</v>
      </c>
      <c r="H79">
        <v>2191</v>
      </c>
      <c r="I79">
        <v>0.26798855024841994</v>
      </c>
      <c r="J79">
        <v>-0.15735867673681411</v>
      </c>
    </row>
    <row r="80" spans="1:10" x14ac:dyDescent="0.25">
      <c r="A80" t="s">
        <v>16</v>
      </c>
      <c r="B80">
        <v>568.70000000000005</v>
      </c>
      <c r="C80">
        <v>13005</v>
      </c>
      <c r="D80">
        <v>500</v>
      </c>
      <c r="E80">
        <v>474.5</v>
      </c>
      <c r="F80">
        <v>40</v>
      </c>
      <c r="G80">
        <v>17</v>
      </c>
      <c r="H80">
        <v>2607</v>
      </c>
      <c r="I80">
        <v>0.26798855024841994</v>
      </c>
      <c r="J80">
        <v>-0.15735867673681411</v>
      </c>
    </row>
    <row r="81" spans="1:10" x14ac:dyDescent="0.25">
      <c r="A81" t="s">
        <v>16</v>
      </c>
      <c r="B81">
        <v>568.70000000000005</v>
      </c>
      <c r="C81">
        <v>13005</v>
      </c>
      <c r="D81">
        <v>1000</v>
      </c>
      <c r="E81">
        <v>458</v>
      </c>
      <c r="F81">
        <v>39</v>
      </c>
      <c r="G81">
        <v>16</v>
      </c>
      <c r="H81">
        <v>3025</v>
      </c>
      <c r="I81">
        <v>0.26798855024841994</v>
      </c>
      <c r="J81">
        <v>-0.15735867673681411</v>
      </c>
    </row>
    <row r="82" spans="1:10" x14ac:dyDescent="0.25">
      <c r="A82" t="s">
        <v>16</v>
      </c>
      <c r="B82">
        <v>568.70000000000005</v>
      </c>
      <c r="C82">
        <v>13005</v>
      </c>
      <c r="D82">
        <v>1500</v>
      </c>
      <c r="E82">
        <v>442.8</v>
      </c>
      <c r="F82">
        <v>38</v>
      </c>
      <c r="G82">
        <v>15</v>
      </c>
      <c r="H82">
        <v>3444</v>
      </c>
      <c r="I82">
        <v>0.26798855024841994</v>
      </c>
      <c r="J82">
        <v>-0.15735867673681411</v>
      </c>
    </row>
    <row r="83" spans="1:10" x14ac:dyDescent="0.25">
      <c r="A83" t="s">
        <v>16</v>
      </c>
      <c r="B83">
        <v>568.70000000000005</v>
      </c>
      <c r="C83">
        <v>14000</v>
      </c>
      <c r="D83">
        <v>0</v>
      </c>
      <c r="E83">
        <v>577.9</v>
      </c>
      <c r="F83">
        <v>47</v>
      </c>
      <c r="G83">
        <v>21</v>
      </c>
      <c r="H83">
        <v>2847</v>
      </c>
      <c r="I83">
        <v>0.47088313412861332</v>
      </c>
      <c r="J83">
        <v>-0.38840370604663194</v>
      </c>
    </row>
    <row r="84" spans="1:10" x14ac:dyDescent="0.25">
      <c r="A84" t="s">
        <v>16</v>
      </c>
      <c r="B84">
        <v>568.70000000000005</v>
      </c>
      <c r="C84">
        <v>14006</v>
      </c>
      <c r="D84">
        <v>500</v>
      </c>
      <c r="E84">
        <v>554.4</v>
      </c>
      <c r="F84">
        <v>45</v>
      </c>
      <c r="G84">
        <v>21</v>
      </c>
      <c r="H84">
        <v>3209</v>
      </c>
      <c r="I84">
        <v>0.47088313412861332</v>
      </c>
      <c r="J84">
        <v>-0.38840370604663194</v>
      </c>
    </row>
    <row r="85" spans="1:10" x14ac:dyDescent="0.25">
      <c r="A85" t="s">
        <v>16</v>
      </c>
      <c r="B85">
        <v>568.70000000000005</v>
      </c>
      <c r="C85">
        <v>14006</v>
      </c>
      <c r="D85">
        <v>1000</v>
      </c>
      <c r="E85">
        <v>532.9</v>
      </c>
      <c r="F85">
        <v>44</v>
      </c>
      <c r="G85">
        <v>19</v>
      </c>
      <c r="H85">
        <v>3585</v>
      </c>
      <c r="I85">
        <v>0.47088313412861332</v>
      </c>
      <c r="J85">
        <v>-0.38840370604663194</v>
      </c>
    </row>
    <row r="86" spans="1:10" x14ac:dyDescent="0.25">
      <c r="A86" t="s">
        <v>16</v>
      </c>
      <c r="B86">
        <v>568.70000000000005</v>
      </c>
      <c r="C86">
        <v>14006</v>
      </c>
      <c r="D86">
        <v>1500</v>
      </c>
      <c r="E86">
        <v>513</v>
      </c>
      <c r="F86">
        <v>43</v>
      </c>
      <c r="G86">
        <v>18</v>
      </c>
      <c r="H86">
        <v>3973</v>
      </c>
      <c r="I86">
        <v>0.47088313412861332</v>
      </c>
      <c r="J86">
        <v>-0.38840370604663194</v>
      </c>
    </row>
    <row r="87" spans="1:10" x14ac:dyDescent="0.25">
      <c r="A87" t="s">
        <v>17</v>
      </c>
      <c r="B87">
        <v>682.7</v>
      </c>
      <c r="C87">
        <v>4000</v>
      </c>
      <c r="D87">
        <v>0</v>
      </c>
      <c r="E87">
        <v>53</v>
      </c>
      <c r="F87">
        <v>6</v>
      </c>
      <c r="G87">
        <v>2</v>
      </c>
      <c r="H87">
        <v>58</v>
      </c>
      <c r="I87">
        <v>6.3454742051201546E-4</v>
      </c>
      <c r="J87">
        <v>-1.9459950580224413E-3</v>
      </c>
    </row>
    <row r="88" spans="1:10" x14ac:dyDescent="0.25">
      <c r="A88" t="s">
        <v>17</v>
      </c>
      <c r="B88">
        <v>682.7</v>
      </c>
      <c r="C88">
        <v>4002</v>
      </c>
      <c r="D88">
        <v>500</v>
      </c>
      <c r="E88">
        <v>52.4</v>
      </c>
      <c r="F88">
        <v>6</v>
      </c>
      <c r="G88">
        <v>2</v>
      </c>
      <c r="H88">
        <v>557</v>
      </c>
      <c r="I88">
        <v>6.3454742051201546E-4</v>
      </c>
      <c r="J88">
        <v>-1.9459950580224413E-3</v>
      </c>
    </row>
    <row r="89" spans="1:10" x14ac:dyDescent="0.25">
      <c r="A89" t="s">
        <v>17</v>
      </c>
      <c r="B89">
        <v>682.7</v>
      </c>
      <c r="C89">
        <v>4002</v>
      </c>
      <c r="D89">
        <v>1000</v>
      </c>
      <c r="E89">
        <v>51.8</v>
      </c>
      <c r="F89">
        <v>6</v>
      </c>
      <c r="G89">
        <v>2</v>
      </c>
      <c r="H89">
        <v>1056</v>
      </c>
      <c r="I89">
        <v>6.3454742051201546E-4</v>
      </c>
      <c r="J89">
        <v>-1.9459950580224413E-3</v>
      </c>
    </row>
    <row r="90" spans="1:10" x14ac:dyDescent="0.25">
      <c r="A90" t="s">
        <v>17</v>
      </c>
      <c r="B90">
        <v>682.7</v>
      </c>
      <c r="C90">
        <v>4002</v>
      </c>
      <c r="D90">
        <v>1500</v>
      </c>
      <c r="E90">
        <v>51.3</v>
      </c>
      <c r="F90">
        <v>6</v>
      </c>
      <c r="G90">
        <v>2</v>
      </c>
      <c r="H90">
        <v>1555</v>
      </c>
      <c r="I90">
        <v>6.3454742051201546E-4</v>
      </c>
      <c r="J90">
        <v>-1.9459950580224413E-3</v>
      </c>
    </row>
    <row r="91" spans="1:10" x14ac:dyDescent="0.25">
      <c r="A91" t="s">
        <v>17</v>
      </c>
      <c r="B91">
        <v>682.7</v>
      </c>
      <c r="C91">
        <v>6000</v>
      </c>
      <c r="D91">
        <v>0</v>
      </c>
      <c r="E91">
        <v>89.5</v>
      </c>
      <c r="F91">
        <v>11</v>
      </c>
      <c r="G91">
        <v>4</v>
      </c>
      <c r="H91">
        <v>154</v>
      </c>
      <c r="I91">
        <v>8.1119799797858601E-3</v>
      </c>
      <c r="J91">
        <v>1.7136728465281196E-3</v>
      </c>
    </row>
    <row r="92" spans="1:10" x14ac:dyDescent="0.25">
      <c r="A92" t="s">
        <v>17</v>
      </c>
      <c r="B92">
        <v>682.7</v>
      </c>
      <c r="C92">
        <v>6002</v>
      </c>
      <c r="D92">
        <v>500</v>
      </c>
      <c r="E92">
        <v>87.9</v>
      </c>
      <c r="F92">
        <v>11</v>
      </c>
      <c r="G92">
        <v>3</v>
      </c>
      <c r="H92">
        <v>650</v>
      </c>
      <c r="I92">
        <v>8.1119799797858601E-3</v>
      </c>
      <c r="J92">
        <v>1.7136728465281196E-3</v>
      </c>
    </row>
    <row r="93" spans="1:10" x14ac:dyDescent="0.25">
      <c r="A93" t="s">
        <v>17</v>
      </c>
      <c r="B93">
        <v>682.7</v>
      </c>
      <c r="C93">
        <v>6002</v>
      </c>
      <c r="D93">
        <v>1000</v>
      </c>
      <c r="E93">
        <v>86.4</v>
      </c>
      <c r="F93">
        <v>10</v>
      </c>
      <c r="G93">
        <v>3</v>
      </c>
      <c r="H93">
        <v>1147</v>
      </c>
      <c r="I93">
        <v>8.1119799797858601E-3</v>
      </c>
      <c r="J93">
        <v>1.7136728465281196E-3</v>
      </c>
    </row>
    <row r="94" spans="1:10" x14ac:dyDescent="0.25">
      <c r="A94" t="s">
        <v>17</v>
      </c>
      <c r="B94">
        <v>682.7</v>
      </c>
      <c r="C94">
        <v>6002</v>
      </c>
      <c r="D94">
        <v>1500</v>
      </c>
      <c r="E94">
        <v>85</v>
      </c>
      <c r="F94">
        <v>10</v>
      </c>
      <c r="G94">
        <v>3</v>
      </c>
      <c r="H94">
        <v>1643</v>
      </c>
      <c r="I94">
        <v>8.1119799797858601E-3</v>
      </c>
      <c r="J94">
        <v>1.7136728465281196E-3</v>
      </c>
    </row>
    <row r="95" spans="1:10" x14ac:dyDescent="0.25">
      <c r="A95" t="s">
        <v>17</v>
      </c>
      <c r="B95">
        <v>682.7</v>
      </c>
      <c r="C95">
        <v>8000</v>
      </c>
      <c r="D95">
        <v>0</v>
      </c>
      <c r="E95">
        <v>136.5</v>
      </c>
      <c r="F95">
        <v>16</v>
      </c>
      <c r="G95">
        <v>5</v>
      </c>
      <c r="H95">
        <v>332</v>
      </c>
      <c r="I95">
        <v>1.1019152667768446E-2</v>
      </c>
      <c r="J95">
        <v>-5.4227025670370937E-4</v>
      </c>
    </row>
    <row r="96" spans="1:10" x14ac:dyDescent="0.25">
      <c r="A96" t="s">
        <v>17</v>
      </c>
      <c r="B96">
        <v>682.7</v>
      </c>
      <c r="C96">
        <v>8003</v>
      </c>
      <c r="D96">
        <v>500</v>
      </c>
      <c r="E96">
        <v>132.9</v>
      </c>
      <c r="F96">
        <v>16</v>
      </c>
      <c r="G96">
        <v>5</v>
      </c>
      <c r="H96">
        <v>820</v>
      </c>
      <c r="I96">
        <v>1.1019152667768446E-2</v>
      </c>
      <c r="J96">
        <v>-5.4227025670370937E-4</v>
      </c>
    </row>
    <row r="97" spans="1:10" x14ac:dyDescent="0.25">
      <c r="A97" t="s">
        <v>17</v>
      </c>
      <c r="B97">
        <v>682.7</v>
      </c>
      <c r="C97">
        <v>8003</v>
      </c>
      <c r="D97">
        <v>1000</v>
      </c>
      <c r="E97">
        <v>129.6</v>
      </c>
      <c r="F97">
        <v>15</v>
      </c>
      <c r="G97">
        <v>5</v>
      </c>
      <c r="H97">
        <v>1309</v>
      </c>
      <c r="I97">
        <v>1.1019152667768446E-2</v>
      </c>
      <c r="J97">
        <v>-5.4227025670370937E-4</v>
      </c>
    </row>
    <row r="98" spans="1:10" x14ac:dyDescent="0.25">
      <c r="A98" t="s">
        <v>17</v>
      </c>
      <c r="B98">
        <v>682.7</v>
      </c>
      <c r="C98">
        <v>8003</v>
      </c>
      <c r="D98">
        <v>1500</v>
      </c>
      <c r="E98">
        <v>126.4</v>
      </c>
      <c r="F98">
        <v>15</v>
      </c>
      <c r="G98">
        <v>5</v>
      </c>
      <c r="H98">
        <v>1798</v>
      </c>
      <c r="I98">
        <v>1.1019152667768446E-2</v>
      </c>
      <c r="J98">
        <v>-5.4227025670370937E-4</v>
      </c>
    </row>
    <row r="99" spans="1:10" x14ac:dyDescent="0.25">
      <c r="A99" t="s">
        <v>17</v>
      </c>
      <c r="B99">
        <v>682.7</v>
      </c>
      <c r="C99">
        <v>10000</v>
      </c>
      <c r="D99">
        <v>0</v>
      </c>
      <c r="E99">
        <v>197.3</v>
      </c>
      <c r="F99">
        <v>22</v>
      </c>
      <c r="G99">
        <v>8</v>
      </c>
      <c r="H99">
        <v>637</v>
      </c>
      <c r="I99">
        <v>1.1503422642719509E-2</v>
      </c>
      <c r="J99">
        <v>-4.9564749233504532E-3</v>
      </c>
    </row>
    <row r="100" spans="1:10" x14ac:dyDescent="0.25">
      <c r="A100" t="s">
        <v>17</v>
      </c>
      <c r="B100">
        <v>682.7</v>
      </c>
      <c r="C100">
        <v>10004</v>
      </c>
      <c r="D100">
        <v>500</v>
      </c>
      <c r="E100">
        <v>190.5</v>
      </c>
      <c r="F100">
        <v>22</v>
      </c>
      <c r="G100">
        <v>7</v>
      </c>
      <c r="H100">
        <v>1106</v>
      </c>
      <c r="I100">
        <v>1.1503422642719509E-2</v>
      </c>
      <c r="J100">
        <v>-4.9564749233504532E-3</v>
      </c>
    </row>
    <row r="101" spans="1:10" x14ac:dyDescent="0.25">
      <c r="A101" t="s">
        <v>17</v>
      </c>
      <c r="B101">
        <v>682.7</v>
      </c>
      <c r="C101">
        <v>10004</v>
      </c>
      <c r="D101">
        <v>1000</v>
      </c>
      <c r="E101">
        <v>184</v>
      </c>
      <c r="F101">
        <v>21</v>
      </c>
      <c r="G101">
        <v>7</v>
      </c>
      <c r="H101">
        <v>1578</v>
      </c>
      <c r="I101">
        <v>1.1503422642719509E-2</v>
      </c>
      <c r="J101">
        <v>-4.9564749233504532E-3</v>
      </c>
    </row>
    <row r="102" spans="1:10" x14ac:dyDescent="0.25">
      <c r="A102" t="s">
        <v>17</v>
      </c>
      <c r="B102">
        <v>682.7</v>
      </c>
      <c r="C102">
        <v>10004</v>
      </c>
      <c r="D102">
        <v>1500</v>
      </c>
      <c r="E102">
        <v>178</v>
      </c>
      <c r="F102">
        <v>21</v>
      </c>
      <c r="G102">
        <v>7</v>
      </c>
      <c r="H102">
        <v>2052</v>
      </c>
      <c r="I102">
        <v>1.1503422642719509E-2</v>
      </c>
      <c r="J102">
        <v>-4.9564749233504532E-3</v>
      </c>
    </row>
    <row r="103" spans="1:10" x14ac:dyDescent="0.25">
      <c r="A103" t="s">
        <v>17</v>
      </c>
      <c r="B103">
        <v>682.7</v>
      </c>
      <c r="C103">
        <v>12000</v>
      </c>
      <c r="D103">
        <v>0</v>
      </c>
      <c r="E103">
        <v>274</v>
      </c>
      <c r="F103">
        <v>29</v>
      </c>
      <c r="G103">
        <v>10</v>
      </c>
      <c r="H103">
        <v>1116</v>
      </c>
      <c r="I103">
        <v>3.3013715390165906E-2</v>
      </c>
      <c r="J103">
        <v>-2.5158097782635457E-2</v>
      </c>
    </row>
    <row r="104" spans="1:10" x14ac:dyDescent="0.25">
      <c r="A104" t="s">
        <v>17</v>
      </c>
      <c r="B104">
        <v>682.7</v>
      </c>
      <c r="C104">
        <v>12005</v>
      </c>
      <c r="D104">
        <v>500</v>
      </c>
      <c r="E104">
        <v>263.10000000000002</v>
      </c>
      <c r="F104">
        <v>28</v>
      </c>
      <c r="G104">
        <v>10</v>
      </c>
      <c r="H104">
        <v>1559</v>
      </c>
      <c r="I104">
        <v>3.3013715390165906E-2</v>
      </c>
      <c r="J104">
        <v>-2.5158097782635457E-2</v>
      </c>
    </row>
    <row r="105" spans="1:10" x14ac:dyDescent="0.25">
      <c r="A105" t="s">
        <v>17</v>
      </c>
      <c r="B105">
        <v>682.7</v>
      </c>
      <c r="C105">
        <v>12005</v>
      </c>
      <c r="D105">
        <v>1000</v>
      </c>
      <c r="E105">
        <v>252.6</v>
      </c>
      <c r="F105">
        <v>28</v>
      </c>
      <c r="G105">
        <v>10</v>
      </c>
      <c r="H105">
        <v>2002</v>
      </c>
      <c r="I105">
        <v>3.3013715390165906E-2</v>
      </c>
      <c r="J105">
        <v>-2.5158097782635457E-2</v>
      </c>
    </row>
    <row r="106" spans="1:10" x14ac:dyDescent="0.25">
      <c r="A106" t="s">
        <v>17</v>
      </c>
      <c r="B106">
        <v>682.7</v>
      </c>
      <c r="C106">
        <v>12005</v>
      </c>
      <c r="D106">
        <v>1500</v>
      </c>
      <c r="E106">
        <v>242.6</v>
      </c>
      <c r="F106">
        <v>27</v>
      </c>
      <c r="G106">
        <v>9</v>
      </c>
      <c r="H106">
        <v>2448</v>
      </c>
      <c r="I106">
        <v>3.3013715390165906E-2</v>
      </c>
      <c r="J106">
        <v>-2.5158097782635457E-2</v>
      </c>
    </row>
    <row r="107" spans="1:10" x14ac:dyDescent="0.25">
      <c r="A107" t="s">
        <v>17</v>
      </c>
      <c r="B107">
        <v>682.7</v>
      </c>
      <c r="C107">
        <v>14000</v>
      </c>
      <c r="D107">
        <v>0</v>
      </c>
      <c r="E107">
        <v>368.8</v>
      </c>
      <c r="F107">
        <v>37</v>
      </c>
      <c r="G107">
        <v>14</v>
      </c>
      <c r="H107">
        <v>1825</v>
      </c>
      <c r="I107">
        <v>7.6814755514716143E-2</v>
      </c>
      <c r="J107">
        <v>-6.3068184167719241E-2</v>
      </c>
    </row>
    <row r="108" spans="1:10" x14ac:dyDescent="0.25">
      <c r="A108" t="s">
        <v>17</v>
      </c>
      <c r="B108">
        <v>682.7</v>
      </c>
      <c r="C108">
        <v>14006</v>
      </c>
      <c r="D108">
        <v>500</v>
      </c>
      <c r="E108">
        <v>353</v>
      </c>
      <c r="F108">
        <v>36</v>
      </c>
      <c r="G108">
        <v>14</v>
      </c>
      <c r="H108">
        <v>2230</v>
      </c>
      <c r="I108">
        <v>7.6814755514716143E-2</v>
      </c>
      <c r="J108">
        <v>-6.3068184167719241E-2</v>
      </c>
    </row>
    <row r="109" spans="1:10" x14ac:dyDescent="0.25">
      <c r="A109" t="s">
        <v>17</v>
      </c>
      <c r="B109">
        <v>682.7</v>
      </c>
      <c r="C109">
        <v>14006</v>
      </c>
      <c r="D109">
        <v>1000</v>
      </c>
      <c r="E109">
        <v>337.3</v>
      </c>
      <c r="F109">
        <v>35</v>
      </c>
      <c r="G109">
        <v>13</v>
      </c>
      <c r="H109">
        <v>2632</v>
      </c>
      <c r="I109">
        <v>7.6814755514716143E-2</v>
      </c>
      <c r="J109">
        <v>-6.3068184167719241E-2</v>
      </c>
    </row>
    <row r="110" spans="1:10" x14ac:dyDescent="0.25">
      <c r="A110" t="s">
        <v>17</v>
      </c>
      <c r="B110">
        <v>682.7</v>
      </c>
      <c r="C110">
        <v>14006</v>
      </c>
      <c r="D110">
        <v>1500</v>
      </c>
      <c r="E110">
        <v>322.3</v>
      </c>
      <c r="F110">
        <v>34</v>
      </c>
      <c r="G110">
        <v>13</v>
      </c>
      <c r="H110">
        <v>3038</v>
      </c>
      <c r="I110">
        <v>7.6814755514716143E-2</v>
      </c>
      <c r="J110">
        <v>-6.3068184167719241E-2</v>
      </c>
    </row>
    <row r="111" spans="1:10" x14ac:dyDescent="0.25">
      <c r="A111" t="s">
        <v>17</v>
      </c>
      <c r="B111">
        <v>682.7</v>
      </c>
      <c r="C111">
        <v>16000</v>
      </c>
      <c r="D111">
        <v>0</v>
      </c>
      <c r="E111">
        <v>488.5</v>
      </c>
      <c r="F111">
        <v>46</v>
      </c>
      <c r="G111">
        <v>19</v>
      </c>
      <c r="H111">
        <v>2864</v>
      </c>
      <c r="I111">
        <v>0.19394509429885623</v>
      </c>
      <c r="J111">
        <v>-0.15205228397258</v>
      </c>
    </row>
    <row r="112" spans="1:10" x14ac:dyDescent="0.25">
      <c r="A112" t="s">
        <v>17</v>
      </c>
      <c r="B112">
        <v>682.7</v>
      </c>
      <c r="C112">
        <v>16006</v>
      </c>
      <c r="D112">
        <v>500</v>
      </c>
      <c r="E112">
        <v>465.1</v>
      </c>
      <c r="F112">
        <v>45</v>
      </c>
      <c r="G112">
        <v>18</v>
      </c>
      <c r="H112">
        <v>3204</v>
      </c>
      <c r="I112">
        <v>0.19394509429885623</v>
      </c>
      <c r="J112">
        <v>-0.15205228397258</v>
      </c>
    </row>
    <row r="113" spans="1:10" x14ac:dyDescent="0.25">
      <c r="A113" t="s">
        <v>17</v>
      </c>
      <c r="B113">
        <v>682.7</v>
      </c>
      <c r="C113">
        <v>16006</v>
      </c>
      <c r="D113">
        <v>1000</v>
      </c>
      <c r="E113">
        <v>442.4</v>
      </c>
      <c r="F113">
        <v>44</v>
      </c>
      <c r="G113">
        <v>17</v>
      </c>
      <c r="H113">
        <v>3545</v>
      </c>
      <c r="I113">
        <v>0.19394509429885623</v>
      </c>
      <c r="J113">
        <v>-0.15205228397258</v>
      </c>
    </row>
    <row r="114" spans="1:10" x14ac:dyDescent="0.25">
      <c r="A114" t="s">
        <v>17</v>
      </c>
      <c r="B114">
        <v>682.7</v>
      </c>
      <c r="C114">
        <v>16006</v>
      </c>
      <c r="D114">
        <v>1500</v>
      </c>
      <c r="E114">
        <v>420.6</v>
      </c>
      <c r="F114">
        <v>43</v>
      </c>
      <c r="G114">
        <v>16</v>
      </c>
      <c r="H114">
        <v>3891</v>
      </c>
      <c r="I114">
        <v>0.19394509429885623</v>
      </c>
      <c r="J114">
        <v>-0.15205228397258</v>
      </c>
    </row>
    <row r="115" spans="1:10" x14ac:dyDescent="0.25">
      <c r="A115" t="s">
        <v>17</v>
      </c>
      <c r="B115">
        <v>682.7</v>
      </c>
      <c r="C115">
        <v>18000</v>
      </c>
      <c r="D115">
        <v>0</v>
      </c>
      <c r="E115">
        <v>667</v>
      </c>
      <c r="F115">
        <v>60</v>
      </c>
      <c r="G115">
        <v>28</v>
      </c>
      <c r="H115">
        <v>4627</v>
      </c>
      <c r="I115">
        <v>0.89691217535354784</v>
      </c>
      <c r="J115">
        <v>-0.69661710093732965</v>
      </c>
    </row>
    <row r="116" spans="1:10" x14ac:dyDescent="0.25">
      <c r="A116" t="s">
        <v>17</v>
      </c>
      <c r="B116">
        <v>682.7</v>
      </c>
      <c r="C116">
        <v>18007</v>
      </c>
      <c r="D116">
        <v>500</v>
      </c>
      <c r="E116">
        <v>621.29999999999995</v>
      </c>
      <c r="F116">
        <v>57</v>
      </c>
      <c r="G116">
        <v>25</v>
      </c>
      <c r="H116">
        <v>4748</v>
      </c>
      <c r="I116">
        <v>0.89691217535354784</v>
      </c>
      <c r="J116">
        <v>-0.69661710093732965</v>
      </c>
    </row>
    <row r="117" spans="1:10" x14ac:dyDescent="0.25">
      <c r="A117" t="s">
        <v>17</v>
      </c>
      <c r="B117">
        <v>682.7</v>
      </c>
      <c r="C117">
        <v>18007</v>
      </c>
      <c r="D117">
        <v>1000</v>
      </c>
      <c r="E117">
        <v>583.1</v>
      </c>
      <c r="F117">
        <v>55</v>
      </c>
      <c r="G117">
        <v>23</v>
      </c>
      <c r="H117">
        <v>4938</v>
      </c>
      <c r="I117">
        <v>0.89691217535354784</v>
      </c>
      <c r="J117">
        <v>-0.69661710093732965</v>
      </c>
    </row>
    <row r="118" spans="1:10" x14ac:dyDescent="0.25">
      <c r="A118" t="s">
        <v>17</v>
      </c>
      <c r="B118">
        <v>682.7</v>
      </c>
      <c r="C118">
        <v>18007</v>
      </c>
      <c r="D118">
        <v>1500</v>
      </c>
      <c r="E118">
        <v>548.70000000000005</v>
      </c>
      <c r="F118">
        <v>53</v>
      </c>
      <c r="G118">
        <v>22</v>
      </c>
      <c r="H118">
        <v>5160</v>
      </c>
      <c r="I118">
        <v>0.89691217535354784</v>
      </c>
      <c r="J118">
        <v>-0.69661710093732965</v>
      </c>
    </row>
    <row r="119" spans="1:10" x14ac:dyDescent="0.25">
      <c r="A119" t="s">
        <v>18</v>
      </c>
      <c r="B119">
        <v>790.7</v>
      </c>
      <c r="C119">
        <v>5000</v>
      </c>
      <c r="D119">
        <v>0</v>
      </c>
      <c r="E119">
        <v>51</v>
      </c>
      <c r="F119">
        <v>7</v>
      </c>
      <c r="G119">
        <v>3</v>
      </c>
      <c r="H119">
        <v>71</v>
      </c>
      <c r="I119">
        <v>9.4495831145960602E-4</v>
      </c>
      <c r="J119">
        <v>6.932494762840974E-4</v>
      </c>
    </row>
    <row r="120" spans="1:10" x14ac:dyDescent="0.25">
      <c r="A120" t="s">
        <v>18</v>
      </c>
      <c r="B120">
        <v>790.7</v>
      </c>
      <c r="C120">
        <v>5002</v>
      </c>
      <c r="D120">
        <v>500</v>
      </c>
      <c r="E120">
        <v>50.4</v>
      </c>
      <c r="F120">
        <v>7</v>
      </c>
      <c r="G120">
        <v>3</v>
      </c>
      <c r="H120">
        <v>569</v>
      </c>
      <c r="I120">
        <v>9.4495831145960602E-4</v>
      </c>
      <c r="J120">
        <v>6.932494762840974E-4</v>
      </c>
    </row>
    <row r="121" spans="1:10" x14ac:dyDescent="0.25">
      <c r="A121" t="s">
        <v>18</v>
      </c>
      <c r="B121">
        <v>790.7</v>
      </c>
      <c r="C121">
        <v>5002</v>
      </c>
      <c r="D121">
        <v>1000</v>
      </c>
      <c r="E121">
        <v>49.7</v>
      </c>
      <c r="F121">
        <v>7</v>
      </c>
      <c r="G121">
        <v>3</v>
      </c>
      <c r="H121">
        <v>1068</v>
      </c>
      <c r="I121">
        <v>9.4495831145960602E-4</v>
      </c>
      <c r="J121">
        <v>6.932494762840974E-4</v>
      </c>
    </row>
    <row r="122" spans="1:10" x14ac:dyDescent="0.25">
      <c r="A122" t="s">
        <v>18</v>
      </c>
      <c r="B122">
        <v>790.7</v>
      </c>
      <c r="C122">
        <v>5002</v>
      </c>
      <c r="D122">
        <v>1500</v>
      </c>
      <c r="E122">
        <v>49.1</v>
      </c>
      <c r="F122">
        <v>7</v>
      </c>
      <c r="G122">
        <v>3</v>
      </c>
      <c r="H122">
        <v>1567</v>
      </c>
      <c r="I122">
        <v>9.4495831145960602E-4</v>
      </c>
      <c r="J122">
        <v>6.932494762840974E-4</v>
      </c>
    </row>
    <row r="123" spans="1:10" x14ac:dyDescent="0.25">
      <c r="A123" t="s">
        <v>18</v>
      </c>
      <c r="B123">
        <v>790.7</v>
      </c>
      <c r="C123">
        <v>7000</v>
      </c>
      <c r="D123">
        <v>0</v>
      </c>
      <c r="E123">
        <v>80.099999999999994</v>
      </c>
      <c r="F123">
        <v>11</v>
      </c>
      <c r="G123">
        <v>5</v>
      </c>
      <c r="H123">
        <v>163</v>
      </c>
      <c r="I123">
        <v>-6.2414619296639971E-4</v>
      </c>
      <c r="J123">
        <v>2.9162926466526143E-3</v>
      </c>
    </row>
    <row r="124" spans="1:10" x14ac:dyDescent="0.25">
      <c r="A124" t="s">
        <v>18</v>
      </c>
      <c r="B124">
        <v>790.7</v>
      </c>
      <c r="C124">
        <v>7003</v>
      </c>
      <c r="D124">
        <v>500</v>
      </c>
      <c r="E124">
        <v>78.5</v>
      </c>
      <c r="F124">
        <v>11</v>
      </c>
      <c r="G124">
        <v>4</v>
      </c>
      <c r="H124">
        <v>659</v>
      </c>
      <c r="I124">
        <v>-6.2414619296639971E-4</v>
      </c>
      <c r="J124">
        <v>2.9162926466526143E-3</v>
      </c>
    </row>
    <row r="125" spans="1:10" x14ac:dyDescent="0.25">
      <c r="A125" t="s">
        <v>18</v>
      </c>
      <c r="B125">
        <v>790.7</v>
      </c>
      <c r="C125">
        <v>7003</v>
      </c>
      <c r="D125">
        <v>1000</v>
      </c>
      <c r="E125">
        <v>77</v>
      </c>
      <c r="F125">
        <v>11</v>
      </c>
      <c r="G125">
        <v>4</v>
      </c>
      <c r="H125">
        <v>1154</v>
      </c>
      <c r="I125">
        <v>-6.2414619296639971E-4</v>
      </c>
      <c r="J125">
        <v>2.9162926466526143E-3</v>
      </c>
    </row>
    <row r="126" spans="1:10" x14ac:dyDescent="0.25">
      <c r="A126" t="s">
        <v>18</v>
      </c>
      <c r="B126">
        <v>790.7</v>
      </c>
      <c r="C126">
        <v>7003</v>
      </c>
      <c r="D126">
        <v>1500</v>
      </c>
      <c r="E126">
        <v>75.599999999999994</v>
      </c>
      <c r="F126">
        <v>11</v>
      </c>
      <c r="G126">
        <v>4</v>
      </c>
      <c r="H126">
        <v>1650</v>
      </c>
      <c r="I126">
        <v>-6.2414619296639971E-4</v>
      </c>
      <c r="J126">
        <v>2.9162926466526143E-3</v>
      </c>
    </row>
    <row r="127" spans="1:10" x14ac:dyDescent="0.25">
      <c r="A127" t="s">
        <v>18</v>
      </c>
      <c r="B127">
        <v>790.7</v>
      </c>
      <c r="C127">
        <v>9000</v>
      </c>
      <c r="D127">
        <v>0</v>
      </c>
      <c r="E127">
        <v>116.6</v>
      </c>
      <c r="F127">
        <v>16</v>
      </c>
      <c r="G127">
        <v>6</v>
      </c>
      <c r="H127">
        <v>322</v>
      </c>
      <c r="I127">
        <v>-1.1929026498954296E-3</v>
      </c>
      <c r="J127">
        <v>1.0031903511401112E-2</v>
      </c>
    </row>
    <row r="128" spans="1:10" x14ac:dyDescent="0.25">
      <c r="A128" t="s">
        <v>18</v>
      </c>
      <c r="B128">
        <v>790.7</v>
      </c>
      <c r="C128">
        <v>9004</v>
      </c>
      <c r="D128">
        <v>500</v>
      </c>
      <c r="E128">
        <v>113.3</v>
      </c>
      <c r="F128">
        <v>15</v>
      </c>
      <c r="G128">
        <v>6</v>
      </c>
      <c r="H128">
        <v>810</v>
      </c>
      <c r="I128">
        <v>-1.1929026498954296E-3</v>
      </c>
      <c r="J128">
        <v>1.0031903511401112E-2</v>
      </c>
    </row>
    <row r="129" spans="1:10" x14ac:dyDescent="0.25">
      <c r="A129" t="s">
        <v>18</v>
      </c>
      <c r="B129">
        <v>790.7</v>
      </c>
      <c r="C129">
        <v>9004</v>
      </c>
      <c r="D129">
        <v>1000</v>
      </c>
      <c r="E129">
        <v>110.3</v>
      </c>
      <c r="F129">
        <v>15</v>
      </c>
      <c r="G129">
        <v>6</v>
      </c>
      <c r="H129">
        <v>1298</v>
      </c>
      <c r="I129">
        <v>-1.1929026498954296E-3</v>
      </c>
      <c r="J129">
        <v>1.0031903511401112E-2</v>
      </c>
    </row>
    <row r="130" spans="1:10" x14ac:dyDescent="0.25">
      <c r="A130" t="s">
        <v>18</v>
      </c>
      <c r="B130">
        <v>790.7</v>
      </c>
      <c r="C130">
        <v>9004</v>
      </c>
      <c r="D130">
        <v>1500</v>
      </c>
      <c r="E130">
        <v>107.5</v>
      </c>
      <c r="F130">
        <v>15</v>
      </c>
      <c r="G130">
        <v>6</v>
      </c>
      <c r="H130">
        <v>1787</v>
      </c>
      <c r="I130">
        <v>-1.1929026498954296E-3</v>
      </c>
      <c r="J130">
        <v>1.0031903511401112E-2</v>
      </c>
    </row>
    <row r="131" spans="1:10" x14ac:dyDescent="0.25">
      <c r="A131" t="s">
        <v>18</v>
      </c>
      <c r="B131">
        <v>790.7</v>
      </c>
      <c r="C131">
        <v>11000</v>
      </c>
      <c r="D131">
        <v>0</v>
      </c>
      <c r="E131">
        <v>162.80000000000001</v>
      </c>
      <c r="F131">
        <v>21</v>
      </c>
      <c r="G131">
        <v>8</v>
      </c>
      <c r="H131">
        <v>581</v>
      </c>
      <c r="I131">
        <v>-6.2250427179554686E-3</v>
      </c>
      <c r="J131">
        <v>1.7026944427542295E-2</v>
      </c>
    </row>
    <row r="132" spans="1:10" x14ac:dyDescent="0.25">
      <c r="A132" t="s">
        <v>18</v>
      </c>
      <c r="B132">
        <v>790.7</v>
      </c>
      <c r="C132">
        <v>11004</v>
      </c>
      <c r="D132">
        <v>500</v>
      </c>
      <c r="E132">
        <v>156.80000000000001</v>
      </c>
      <c r="F132">
        <v>21</v>
      </c>
      <c r="G132">
        <v>8</v>
      </c>
      <c r="H132">
        <v>1051</v>
      </c>
      <c r="I132">
        <v>-6.2250427179554686E-3</v>
      </c>
      <c r="J132">
        <v>1.7026944427542295E-2</v>
      </c>
    </row>
    <row r="133" spans="1:10" x14ac:dyDescent="0.25">
      <c r="A133" t="s">
        <v>18</v>
      </c>
      <c r="B133">
        <v>790.7</v>
      </c>
      <c r="C133">
        <v>11004</v>
      </c>
      <c r="D133">
        <v>1000</v>
      </c>
      <c r="E133">
        <v>151.4</v>
      </c>
      <c r="F133">
        <v>20</v>
      </c>
      <c r="G133">
        <v>8</v>
      </c>
      <c r="H133">
        <v>1524</v>
      </c>
      <c r="I133">
        <v>-6.2250427179554686E-3</v>
      </c>
      <c r="J133">
        <v>1.7026944427542295E-2</v>
      </c>
    </row>
    <row r="134" spans="1:10" x14ac:dyDescent="0.25">
      <c r="A134" t="s">
        <v>18</v>
      </c>
      <c r="B134">
        <v>790.7</v>
      </c>
      <c r="C134">
        <v>11004</v>
      </c>
      <c r="D134">
        <v>1500</v>
      </c>
      <c r="E134">
        <v>146.4</v>
      </c>
      <c r="F134">
        <v>20</v>
      </c>
      <c r="G134">
        <v>8</v>
      </c>
      <c r="H134">
        <v>2000</v>
      </c>
      <c r="I134">
        <v>-6.2250427179554686E-3</v>
      </c>
      <c r="J134">
        <v>1.7026944427542295E-2</v>
      </c>
    </row>
    <row r="135" spans="1:10" x14ac:dyDescent="0.25">
      <c r="A135" t="s">
        <v>18</v>
      </c>
      <c r="B135">
        <v>790.7</v>
      </c>
      <c r="C135">
        <v>13000</v>
      </c>
      <c r="D135">
        <v>0</v>
      </c>
      <c r="E135">
        <v>220.9</v>
      </c>
      <c r="F135">
        <v>27</v>
      </c>
      <c r="G135">
        <v>11</v>
      </c>
      <c r="H135">
        <v>980</v>
      </c>
      <c r="I135">
        <v>-1.2841128665658631E-2</v>
      </c>
      <c r="J135">
        <v>2.1351118935781784E-2</v>
      </c>
    </row>
    <row r="136" spans="1:10" x14ac:dyDescent="0.25">
      <c r="A136" t="s">
        <v>18</v>
      </c>
      <c r="B136">
        <v>790.7</v>
      </c>
      <c r="C136">
        <v>13005</v>
      </c>
      <c r="D136">
        <v>500</v>
      </c>
      <c r="E136">
        <v>211.1</v>
      </c>
      <c r="F136">
        <v>27</v>
      </c>
      <c r="G136">
        <v>11</v>
      </c>
      <c r="H136">
        <v>1422</v>
      </c>
      <c r="I136">
        <v>-1.2841128665658631E-2</v>
      </c>
      <c r="J136">
        <v>2.1351118935781784E-2</v>
      </c>
    </row>
    <row r="137" spans="1:10" x14ac:dyDescent="0.25">
      <c r="A137" t="s">
        <v>18</v>
      </c>
      <c r="B137">
        <v>790.7</v>
      </c>
      <c r="C137">
        <v>13005</v>
      </c>
      <c r="D137">
        <v>1000</v>
      </c>
      <c r="E137">
        <v>202</v>
      </c>
      <c r="F137">
        <v>26</v>
      </c>
      <c r="G137">
        <v>10</v>
      </c>
      <c r="H137">
        <v>1867</v>
      </c>
      <c r="I137">
        <v>-1.2841128665658631E-2</v>
      </c>
      <c r="J137">
        <v>2.1351118935781784E-2</v>
      </c>
    </row>
    <row r="138" spans="1:10" x14ac:dyDescent="0.25">
      <c r="A138" t="s">
        <v>18</v>
      </c>
      <c r="B138">
        <v>790.7</v>
      </c>
      <c r="C138">
        <v>13005</v>
      </c>
      <c r="D138">
        <v>1500</v>
      </c>
      <c r="E138">
        <v>193.6</v>
      </c>
      <c r="F138">
        <v>25</v>
      </c>
      <c r="G138">
        <v>10</v>
      </c>
      <c r="H138">
        <v>2318</v>
      </c>
      <c r="I138">
        <v>-1.2841128665658631E-2</v>
      </c>
      <c r="J138">
        <v>2.1351118935781784E-2</v>
      </c>
    </row>
    <row r="139" spans="1:10" x14ac:dyDescent="0.25">
      <c r="A139" t="s">
        <v>18</v>
      </c>
      <c r="B139">
        <v>790.7</v>
      </c>
      <c r="C139">
        <v>15006</v>
      </c>
      <c r="D139">
        <v>0</v>
      </c>
      <c r="E139">
        <v>291.89999999999998</v>
      </c>
      <c r="F139">
        <v>35</v>
      </c>
      <c r="G139">
        <v>14</v>
      </c>
      <c r="H139">
        <v>1562</v>
      </c>
      <c r="I139">
        <v>-1.3212017069093401E-2</v>
      </c>
      <c r="J139">
        <v>1.8121410018999518E-2</v>
      </c>
    </row>
    <row r="140" spans="1:10" x14ac:dyDescent="0.25">
      <c r="A140" t="s">
        <v>18</v>
      </c>
      <c r="B140">
        <v>790.7</v>
      </c>
      <c r="C140">
        <v>15006</v>
      </c>
      <c r="D140">
        <v>500</v>
      </c>
      <c r="E140">
        <v>277.39999999999998</v>
      </c>
      <c r="F140">
        <v>34</v>
      </c>
      <c r="G140">
        <v>13</v>
      </c>
      <c r="H140">
        <v>1962</v>
      </c>
      <c r="I140">
        <v>-1.3212017069093401E-2</v>
      </c>
      <c r="J140">
        <v>1.8121410018999518E-2</v>
      </c>
    </row>
    <row r="141" spans="1:10" x14ac:dyDescent="0.25">
      <c r="A141" t="s">
        <v>18</v>
      </c>
      <c r="B141">
        <v>790.7</v>
      </c>
      <c r="C141">
        <v>15006</v>
      </c>
      <c r="D141">
        <v>1000</v>
      </c>
      <c r="E141">
        <v>263.7</v>
      </c>
      <c r="F141">
        <v>33</v>
      </c>
      <c r="G141">
        <v>13</v>
      </c>
      <c r="H141">
        <v>2366</v>
      </c>
      <c r="I141">
        <v>-1.3212017069093401E-2</v>
      </c>
      <c r="J141">
        <v>1.8121410018999518E-2</v>
      </c>
    </row>
    <row r="142" spans="1:10" x14ac:dyDescent="0.25">
      <c r="A142" t="s">
        <v>18</v>
      </c>
      <c r="B142">
        <v>790.7</v>
      </c>
      <c r="C142">
        <v>15006</v>
      </c>
      <c r="D142">
        <v>1500</v>
      </c>
      <c r="E142">
        <v>251</v>
      </c>
      <c r="F142">
        <v>32</v>
      </c>
      <c r="G142">
        <v>12</v>
      </c>
      <c r="H142">
        <v>2777</v>
      </c>
      <c r="I142">
        <v>-1.3212017069093401E-2</v>
      </c>
      <c r="J142">
        <v>1.8121410018999518E-2</v>
      </c>
    </row>
    <row r="143" spans="1:10" x14ac:dyDescent="0.25">
      <c r="A143" t="s">
        <v>18</v>
      </c>
      <c r="B143">
        <v>790.7</v>
      </c>
      <c r="C143">
        <v>17000</v>
      </c>
      <c r="D143">
        <v>0</v>
      </c>
      <c r="E143">
        <v>377.2</v>
      </c>
      <c r="F143">
        <v>42</v>
      </c>
      <c r="G143">
        <v>17</v>
      </c>
      <c r="H143">
        <v>2375</v>
      </c>
      <c r="I143">
        <v>1.8178042781862257E-2</v>
      </c>
      <c r="J143">
        <v>-1.4865994575688113E-3</v>
      </c>
    </row>
    <row r="144" spans="1:10" x14ac:dyDescent="0.25">
      <c r="A144" t="s">
        <v>18</v>
      </c>
      <c r="B144">
        <v>790.7</v>
      </c>
      <c r="C144">
        <v>17007</v>
      </c>
      <c r="D144">
        <v>500</v>
      </c>
      <c r="E144">
        <v>356.8</v>
      </c>
      <c r="F144">
        <v>41</v>
      </c>
      <c r="G144">
        <v>16</v>
      </c>
      <c r="H144">
        <v>2714</v>
      </c>
      <c r="I144">
        <v>1.8178042781862257E-2</v>
      </c>
      <c r="J144">
        <v>-1.4865994575688113E-3</v>
      </c>
    </row>
    <row r="145" spans="1:10" x14ac:dyDescent="0.25">
      <c r="A145" t="s">
        <v>18</v>
      </c>
      <c r="B145">
        <v>790.7</v>
      </c>
      <c r="C145">
        <v>17007</v>
      </c>
      <c r="D145">
        <v>1000</v>
      </c>
      <c r="E145">
        <v>337.5</v>
      </c>
      <c r="F145">
        <v>40</v>
      </c>
      <c r="G145">
        <v>16</v>
      </c>
      <c r="H145">
        <v>3062</v>
      </c>
      <c r="I145">
        <v>1.8178042781862257E-2</v>
      </c>
      <c r="J145">
        <v>-1.4865994575688113E-3</v>
      </c>
    </row>
    <row r="146" spans="1:10" x14ac:dyDescent="0.25">
      <c r="A146" t="s">
        <v>18</v>
      </c>
      <c r="B146">
        <v>790.7</v>
      </c>
      <c r="C146">
        <v>17007</v>
      </c>
      <c r="D146">
        <v>1500</v>
      </c>
      <c r="E146">
        <v>319.39999999999998</v>
      </c>
      <c r="F146">
        <v>39</v>
      </c>
      <c r="G146">
        <v>15</v>
      </c>
      <c r="H146">
        <v>3417</v>
      </c>
      <c r="I146">
        <v>1.8178042781862257E-2</v>
      </c>
      <c r="J146">
        <v>-1.4865994575688113E-3</v>
      </c>
    </row>
    <row r="147" spans="1:10" x14ac:dyDescent="0.25">
      <c r="A147" t="s">
        <v>18</v>
      </c>
      <c r="B147">
        <v>790.7</v>
      </c>
      <c r="C147">
        <v>19000</v>
      </c>
      <c r="D147">
        <v>0</v>
      </c>
      <c r="E147">
        <v>481.7</v>
      </c>
      <c r="F147">
        <v>52</v>
      </c>
      <c r="G147">
        <v>20</v>
      </c>
      <c r="H147">
        <v>3507</v>
      </c>
      <c r="I147">
        <v>9.4412375795279377E-2</v>
      </c>
      <c r="J147">
        <v>-7.5757619389677344E-2</v>
      </c>
    </row>
    <row r="148" spans="1:10" x14ac:dyDescent="0.25">
      <c r="A148" t="s">
        <v>18</v>
      </c>
      <c r="B148">
        <v>790.7</v>
      </c>
      <c r="C148">
        <v>19008</v>
      </c>
      <c r="D148">
        <v>500</v>
      </c>
      <c r="E148">
        <v>453</v>
      </c>
      <c r="F148">
        <v>50</v>
      </c>
      <c r="G148">
        <v>20</v>
      </c>
      <c r="H148">
        <v>3755</v>
      </c>
      <c r="I148">
        <v>9.4412375795279377E-2</v>
      </c>
      <c r="J148">
        <v>-7.5757619389677344E-2</v>
      </c>
    </row>
    <row r="149" spans="1:10" x14ac:dyDescent="0.25">
      <c r="A149" t="s">
        <v>18</v>
      </c>
      <c r="B149">
        <v>790.7</v>
      </c>
      <c r="C149">
        <v>19008</v>
      </c>
      <c r="D149">
        <v>1000</v>
      </c>
      <c r="E149">
        <v>425.9</v>
      </c>
      <c r="F149">
        <v>48</v>
      </c>
      <c r="G149">
        <v>19</v>
      </c>
      <c r="H149">
        <v>4014</v>
      </c>
      <c r="I149">
        <v>9.4412375795279377E-2</v>
      </c>
      <c r="J149">
        <v>-7.5757619389677344E-2</v>
      </c>
    </row>
    <row r="150" spans="1:10" x14ac:dyDescent="0.25">
      <c r="A150" t="s">
        <v>18</v>
      </c>
      <c r="B150">
        <v>790.7</v>
      </c>
      <c r="C150">
        <v>19008</v>
      </c>
      <c r="D150">
        <v>1500</v>
      </c>
      <c r="E150">
        <v>400.7</v>
      </c>
      <c r="F150">
        <v>47</v>
      </c>
      <c r="G150">
        <v>18</v>
      </c>
      <c r="H150">
        <v>4287</v>
      </c>
      <c r="I150">
        <v>9.4412375795279377E-2</v>
      </c>
      <c r="J150">
        <v>-7.5757619389677344E-2</v>
      </c>
    </row>
    <row r="151" spans="1:10" x14ac:dyDescent="0.25">
      <c r="A151" t="s">
        <v>18</v>
      </c>
      <c r="B151">
        <v>790.7</v>
      </c>
      <c r="C151">
        <v>21000</v>
      </c>
      <c r="D151">
        <v>0</v>
      </c>
      <c r="E151">
        <v>624</v>
      </c>
      <c r="F151">
        <v>64</v>
      </c>
      <c r="G151">
        <v>26</v>
      </c>
      <c r="H151">
        <v>5234</v>
      </c>
      <c r="I151">
        <v>0.395158384848594</v>
      </c>
      <c r="J151">
        <v>-0.34017677362303667</v>
      </c>
    </row>
    <row r="152" spans="1:10" x14ac:dyDescent="0.25">
      <c r="A152" t="s">
        <v>18</v>
      </c>
      <c r="B152">
        <v>790.7</v>
      </c>
      <c r="C152">
        <v>21008</v>
      </c>
      <c r="D152">
        <v>500</v>
      </c>
      <c r="E152">
        <v>577.4</v>
      </c>
      <c r="F152">
        <v>61</v>
      </c>
      <c r="G152">
        <v>24</v>
      </c>
      <c r="H152">
        <v>5267</v>
      </c>
      <c r="I152">
        <v>0.395158384848594</v>
      </c>
      <c r="J152">
        <v>-0.34017677362303667</v>
      </c>
    </row>
    <row r="153" spans="1:10" x14ac:dyDescent="0.25">
      <c r="A153" t="s">
        <v>18</v>
      </c>
      <c r="B153">
        <v>790.7</v>
      </c>
      <c r="C153">
        <v>21008</v>
      </c>
      <c r="D153">
        <v>1000</v>
      </c>
      <c r="E153">
        <v>536.4</v>
      </c>
      <c r="F153">
        <v>58</v>
      </c>
      <c r="G153">
        <v>22</v>
      </c>
      <c r="H153">
        <v>5353</v>
      </c>
      <c r="I153">
        <v>0.395158384848594</v>
      </c>
      <c r="J153">
        <v>-0.34017677362303667</v>
      </c>
    </row>
    <row r="154" spans="1:10" x14ac:dyDescent="0.25">
      <c r="A154" t="s">
        <v>18</v>
      </c>
      <c r="B154">
        <v>790.7</v>
      </c>
      <c r="C154">
        <v>21008</v>
      </c>
      <c r="D154">
        <v>1500</v>
      </c>
      <c r="E154">
        <v>499.7</v>
      </c>
      <c r="F154">
        <v>56</v>
      </c>
      <c r="G154">
        <v>21</v>
      </c>
      <c r="H154">
        <v>5482</v>
      </c>
      <c r="I154">
        <v>0.395158384848594</v>
      </c>
      <c r="J154">
        <v>-0.34017677362303667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55"/>
  <sheetViews>
    <sheetView workbookViewId="0">
      <pane ySplit="1" topLeftCell="A134" activePane="bottomLeft" state="frozen"/>
      <selection pane="bottomLeft" sqref="A1:A1048576"/>
    </sheetView>
  </sheetViews>
  <sheetFormatPr defaultColWidth="10.42578125" defaultRowHeight="15" x14ac:dyDescent="0.25"/>
  <sheetData>
    <row r="1" spans="2:11" x14ac:dyDescent="0.25">
      <c r="B1" t="s">
        <v>12</v>
      </c>
      <c r="C1" t="s">
        <v>25</v>
      </c>
      <c r="D1" t="s">
        <v>9</v>
      </c>
      <c r="E1" t="s">
        <v>26</v>
      </c>
      <c r="F1" t="s">
        <v>10</v>
      </c>
      <c r="G1" t="s">
        <v>7</v>
      </c>
      <c r="H1" t="s">
        <v>8</v>
      </c>
      <c r="I1" t="s">
        <v>14</v>
      </c>
      <c r="J1" t="s">
        <v>21</v>
      </c>
      <c r="K1" t="s">
        <v>22</v>
      </c>
    </row>
    <row r="2" spans="2:11" x14ac:dyDescent="0.25">
      <c r="B2" t="s">
        <v>13</v>
      </c>
      <c r="C2">
        <v>288.2</v>
      </c>
      <c r="D2">
        <v>2500</v>
      </c>
      <c r="E2">
        <v>0</v>
      </c>
      <c r="F2">
        <v>163.69999999999999</v>
      </c>
      <c r="G2">
        <v>9</v>
      </c>
      <c r="H2">
        <v>4</v>
      </c>
      <c r="I2">
        <v>105</v>
      </c>
      <c r="J2">
        <v>2.5899818199726022E-2</v>
      </c>
      <c r="K2">
        <v>-2.343371286751493E-2</v>
      </c>
    </row>
    <row r="3" spans="2:11" x14ac:dyDescent="0.25">
      <c r="B3" t="s">
        <v>13</v>
      </c>
      <c r="C3">
        <v>288.2</v>
      </c>
      <c r="D3">
        <v>3000</v>
      </c>
      <c r="E3">
        <v>0</v>
      </c>
      <c r="F3">
        <v>201</v>
      </c>
      <c r="G3">
        <v>11</v>
      </c>
      <c r="H3">
        <v>5</v>
      </c>
      <c r="I3">
        <v>156</v>
      </c>
      <c r="J3">
        <v>4.1157171740528541E-2</v>
      </c>
      <c r="K3">
        <v>-3.8202137194434493E-2</v>
      </c>
    </row>
    <row r="4" spans="2:11" x14ac:dyDescent="0.25">
      <c r="B4" t="s">
        <v>13</v>
      </c>
      <c r="C4">
        <v>288.2</v>
      </c>
      <c r="D4">
        <v>3001</v>
      </c>
      <c r="E4">
        <v>500</v>
      </c>
      <c r="F4">
        <v>200.2</v>
      </c>
      <c r="G4">
        <v>11</v>
      </c>
      <c r="H4">
        <v>5</v>
      </c>
      <c r="I4">
        <v>655</v>
      </c>
      <c r="J4">
        <v>4.1157171740528541E-2</v>
      </c>
      <c r="K4">
        <v>-3.8202137194434493E-2</v>
      </c>
    </row>
    <row r="5" spans="2:11" x14ac:dyDescent="0.25">
      <c r="B5" t="s">
        <v>13</v>
      </c>
      <c r="C5">
        <v>288.2</v>
      </c>
      <c r="D5">
        <v>3001</v>
      </c>
      <c r="E5">
        <v>1000</v>
      </c>
      <c r="F5">
        <v>199.4</v>
      </c>
      <c r="G5">
        <v>11</v>
      </c>
      <c r="H5">
        <v>5</v>
      </c>
      <c r="I5">
        <v>1154</v>
      </c>
      <c r="J5">
        <v>4.1157171740528541E-2</v>
      </c>
      <c r="K5">
        <v>-3.8202137194434493E-2</v>
      </c>
    </row>
    <row r="6" spans="2:11" x14ac:dyDescent="0.25">
      <c r="B6" t="s">
        <v>13</v>
      </c>
      <c r="C6">
        <v>288.2</v>
      </c>
      <c r="D6">
        <v>3001</v>
      </c>
      <c r="E6">
        <v>1500</v>
      </c>
      <c r="F6">
        <v>198.3</v>
      </c>
      <c r="G6">
        <v>11</v>
      </c>
      <c r="H6">
        <v>4</v>
      </c>
      <c r="I6">
        <v>1653</v>
      </c>
      <c r="J6">
        <v>4.1157171740528541E-2</v>
      </c>
      <c r="K6">
        <v>-3.8202137194434493E-2</v>
      </c>
    </row>
    <row r="7" spans="2:11" x14ac:dyDescent="0.25">
      <c r="B7" t="s">
        <v>13</v>
      </c>
      <c r="C7">
        <v>288.2</v>
      </c>
      <c r="D7">
        <v>4000</v>
      </c>
      <c r="E7">
        <v>0</v>
      </c>
      <c r="F7">
        <v>282.60000000000002</v>
      </c>
      <c r="G7">
        <v>15</v>
      </c>
      <c r="H7">
        <v>7</v>
      </c>
      <c r="I7">
        <v>301</v>
      </c>
      <c r="J7">
        <v>8.9812986771225456E-2</v>
      </c>
      <c r="K7">
        <v>-8.194430094616327E-2</v>
      </c>
    </row>
    <row r="8" spans="2:11" x14ac:dyDescent="0.25">
      <c r="B8" t="s">
        <v>13</v>
      </c>
      <c r="C8">
        <v>288.2</v>
      </c>
      <c r="D8">
        <v>4002</v>
      </c>
      <c r="E8">
        <v>500</v>
      </c>
      <c r="F8">
        <v>281</v>
      </c>
      <c r="G8">
        <v>15</v>
      </c>
      <c r="H8">
        <v>7</v>
      </c>
      <c r="I8">
        <v>798</v>
      </c>
      <c r="J8">
        <v>8.9812986771225456E-2</v>
      </c>
      <c r="K8">
        <v>-8.194430094616327E-2</v>
      </c>
    </row>
    <row r="9" spans="2:11" x14ac:dyDescent="0.25">
      <c r="B9" t="s">
        <v>13</v>
      </c>
      <c r="C9">
        <v>288.2</v>
      </c>
      <c r="D9">
        <v>4002</v>
      </c>
      <c r="E9">
        <v>750</v>
      </c>
      <c r="F9">
        <v>280.2</v>
      </c>
      <c r="G9">
        <v>15</v>
      </c>
      <c r="H9">
        <v>6</v>
      </c>
      <c r="I9">
        <v>1047</v>
      </c>
      <c r="J9">
        <v>8.9812986771225456E-2</v>
      </c>
      <c r="K9">
        <v>-8.194430094616327E-2</v>
      </c>
    </row>
    <row r="10" spans="2:11" x14ac:dyDescent="0.25">
      <c r="B10" t="s">
        <v>13</v>
      </c>
      <c r="C10">
        <v>288.2</v>
      </c>
      <c r="D10">
        <v>4002</v>
      </c>
      <c r="E10">
        <v>1000</v>
      </c>
      <c r="F10">
        <v>279.39999999999998</v>
      </c>
      <c r="G10">
        <v>15</v>
      </c>
      <c r="H10">
        <v>6</v>
      </c>
      <c r="I10">
        <v>1296</v>
      </c>
      <c r="J10">
        <v>8.9812986771225456E-2</v>
      </c>
      <c r="K10">
        <v>-8.194430094616327E-2</v>
      </c>
    </row>
    <row r="11" spans="2:11" x14ac:dyDescent="0.25">
      <c r="B11" t="s">
        <v>13</v>
      </c>
      <c r="C11">
        <v>288.2</v>
      </c>
      <c r="D11">
        <v>4002</v>
      </c>
      <c r="E11">
        <v>1500</v>
      </c>
      <c r="F11">
        <v>277.8</v>
      </c>
      <c r="G11">
        <v>15</v>
      </c>
      <c r="H11">
        <v>6</v>
      </c>
      <c r="I11">
        <v>1793</v>
      </c>
      <c r="J11">
        <v>8.9812986771225456E-2</v>
      </c>
      <c r="K11">
        <v>-8.194430094616327E-2</v>
      </c>
    </row>
    <row r="12" spans="2:11" x14ac:dyDescent="0.25">
      <c r="B12" t="s">
        <v>13</v>
      </c>
      <c r="C12">
        <v>288.2</v>
      </c>
      <c r="D12">
        <v>5000</v>
      </c>
      <c r="E12">
        <v>0</v>
      </c>
      <c r="F12">
        <v>378.9</v>
      </c>
      <c r="G12">
        <v>20</v>
      </c>
      <c r="H12">
        <v>9</v>
      </c>
      <c r="I12">
        <v>522</v>
      </c>
      <c r="J12">
        <v>0.18442423053876511</v>
      </c>
      <c r="K12">
        <v>-0.16804215266132622</v>
      </c>
    </row>
    <row r="13" spans="2:11" x14ac:dyDescent="0.25">
      <c r="B13" t="s">
        <v>13</v>
      </c>
      <c r="C13">
        <v>288.2</v>
      </c>
      <c r="D13">
        <v>5002</v>
      </c>
      <c r="E13">
        <v>500</v>
      </c>
      <c r="F13">
        <v>375.9</v>
      </c>
      <c r="G13">
        <v>20</v>
      </c>
      <c r="H13">
        <v>9</v>
      </c>
      <c r="I13">
        <v>1015</v>
      </c>
      <c r="J13">
        <v>0.184424230538765</v>
      </c>
      <c r="K13">
        <v>-0.16804215266132622</v>
      </c>
    </row>
    <row r="14" spans="2:11" x14ac:dyDescent="0.25">
      <c r="B14" t="s">
        <v>13</v>
      </c>
      <c r="C14">
        <v>288.2</v>
      </c>
      <c r="D14">
        <v>5002</v>
      </c>
      <c r="E14">
        <v>1000</v>
      </c>
      <c r="F14">
        <v>372.8</v>
      </c>
      <c r="G14">
        <v>20</v>
      </c>
      <c r="H14">
        <v>9</v>
      </c>
      <c r="I14">
        <v>1509</v>
      </c>
      <c r="J14">
        <v>0.184424230538765</v>
      </c>
      <c r="K14">
        <v>-0.16804215266132622</v>
      </c>
    </row>
    <row r="15" spans="2:11" x14ac:dyDescent="0.25">
      <c r="B15" t="s">
        <v>13</v>
      </c>
      <c r="C15">
        <v>288.2</v>
      </c>
      <c r="D15">
        <v>5002</v>
      </c>
      <c r="E15">
        <v>1500</v>
      </c>
      <c r="F15">
        <v>369.9</v>
      </c>
      <c r="G15">
        <v>20</v>
      </c>
      <c r="H15">
        <v>9</v>
      </c>
      <c r="I15">
        <v>2003</v>
      </c>
      <c r="J15">
        <v>0.184424230538765</v>
      </c>
      <c r="K15">
        <v>-0.16804215266132622</v>
      </c>
    </row>
    <row r="16" spans="2:11" x14ac:dyDescent="0.25">
      <c r="B16" t="s">
        <v>13</v>
      </c>
      <c r="C16">
        <v>288.2</v>
      </c>
      <c r="D16">
        <v>6000</v>
      </c>
      <c r="E16">
        <v>0</v>
      </c>
      <c r="F16">
        <v>505.5</v>
      </c>
      <c r="G16">
        <v>26</v>
      </c>
      <c r="H16">
        <v>13</v>
      </c>
      <c r="I16">
        <v>878</v>
      </c>
      <c r="J16">
        <v>0.49153409903441925</v>
      </c>
      <c r="K16">
        <v>-0.38738217907549494</v>
      </c>
    </row>
    <row r="17" spans="2:11" x14ac:dyDescent="0.25">
      <c r="B17" t="s">
        <v>13</v>
      </c>
      <c r="C17">
        <v>288.2</v>
      </c>
      <c r="D17">
        <v>6002</v>
      </c>
      <c r="E17">
        <v>500</v>
      </c>
      <c r="F17">
        <v>498.9</v>
      </c>
      <c r="G17">
        <v>26</v>
      </c>
      <c r="H17">
        <v>13</v>
      </c>
      <c r="I17">
        <v>1363</v>
      </c>
      <c r="J17">
        <v>0.49153409903441925</v>
      </c>
      <c r="K17">
        <v>-0.38738217907549494</v>
      </c>
    </row>
    <row r="18" spans="2:11" x14ac:dyDescent="0.25">
      <c r="B18" t="s">
        <v>13</v>
      </c>
      <c r="C18">
        <v>288.2</v>
      </c>
      <c r="D18">
        <v>6002</v>
      </c>
      <c r="E18">
        <v>1000</v>
      </c>
      <c r="F18">
        <v>492.7</v>
      </c>
      <c r="G18">
        <v>26</v>
      </c>
      <c r="H18">
        <v>13</v>
      </c>
      <c r="I18">
        <v>1847</v>
      </c>
      <c r="J18">
        <v>0.49153409903441925</v>
      </c>
      <c r="K18">
        <v>-0.38738217907549494</v>
      </c>
    </row>
    <row r="19" spans="2:11" x14ac:dyDescent="0.25">
      <c r="B19" t="s">
        <v>13</v>
      </c>
      <c r="C19">
        <v>288.2</v>
      </c>
      <c r="D19">
        <v>6002</v>
      </c>
      <c r="E19">
        <v>1500</v>
      </c>
      <c r="F19">
        <v>487</v>
      </c>
      <c r="G19">
        <v>26</v>
      </c>
      <c r="H19">
        <v>12</v>
      </c>
      <c r="I19">
        <v>2332</v>
      </c>
      <c r="J19">
        <v>0.49153409903441925</v>
      </c>
      <c r="K19">
        <v>-0.38738217907549494</v>
      </c>
    </row>
    <row r="20" spans="2:11" x14ac:dyDescent="0.25">
      <c r="B20" t="s">
        <v>15</v>
      </c>
      <c r="D20">
        <v>3000</v>
      </c>
      <c r="E20">
        <v>0</v>
      </c>
      <c r="F20">
        <v>101.7</v>
      </c>
      <c r="G20">
        <v>8</v>
      </c>
      <c r="H20">
        <v>3</v>
      </c>
      <c r="I20">
        <v>83</v>
      </c>
      <c r="J20">
        <v>7.6667802181275115E-3</v>
      </c>
      <c r="K20">
        <v>-2.7417226413038189E-3</v>
      </c>
    </row>
    <row r="21" spans="2:11" x14ac:dyDescent="0.25">
      <c r="B21" t="s">
        <v>15</v>
      </c>
      <c r="D21">
        <v>3000</v>
      </c>
      <c r="E21">
        <v>500</v>
      </c>
      <c r="G21">
        <v>8</v>
      </c>
      <c r="H21">
        <v>3</v>
      </c>
      <c r="J21">
        <v>7.6667802181275115E-3</v>
      </c>
      <c r="K21">
        <v>-2.7417226413038189E-3</v>
      </c>
    </row>
    <row r="22" spans="2:11" x14ac:dyDescent="0.25">
      <c r="B22" t="s">
        <v>15</v>
      </c>
      <c r="D22">
        <v>3000</v>
      </c>
      <c r="E22">
        <v>1000</v>
      </c>
      <c r="G22">
        <v>8</v>
      </c>
      <c r="H22">
        <v>3</v>
      </c>
      <c r="J22">
        <v>7.6667802181275115E-3</v>
      </c>
      <c r="K22">
        <v>-2.7417226413038189E-3</v>
      </c>
    </row>
    <row r="23" spans="2:11" x14ac:dyDescent="0.25">
      <c r="B23" t="s">
        <v>15</v>
      </c>
      <c r="D23">
        <v>3000</v>
      </c>
      <c r="E23">
        <v>1500</v>
      </c>
      <c r="G23">
        <v>8</v>
      </c>
      <c r="H23">
        <v>3</v>
      </c>
      <c r="J23">
        <v>7.6667802181275115E-3</v>
      </c>
      <c r="K23">
        <v>-2.7417226413038189E-3</v>
      </c>
    </row>
    <row r="24" spans="2:11" x14ac:dyDescent="0.25">
      <c r="B24" t="s">
        <v>15</v>
      </c>
      <c r="D24">
        <v>4000</v>
      </c>
      <c r="E24">
        <v>0</v>
      </c>
      <c r="F24">
        <v>145.1</v>
      </c>
      <c r="G24">
        <v>11</v>
      </c>
      <c r="H24">
        <v>4</v>
      </c>
      <c r="I24">
        <v>161</v>
      </c>
      <c r="J24">
        <v>1.5060471433127446E-2</v>
      </c>
      <c r="K24">
        <v>-9.8146808830853697E-3</v>
      </c>
    </row>
    <row r="25" spans="2:11" x14ac:dyDescent="0.25">
      <c r="B25" t="s">
        <v>15</v>
      </c>
      <c r="D25">
        <v>4000</v>
      </c>
      <c r="E25">
        <v>500</v>
      </c>
      <c r="G25">
        <v>11</v>
      </c>
      <c r="H25">
        <v>4</v>
      </c>
      <c r="J25">
        <v>1.5060471433127446E-2</v>
      </c>
      <c r="K25">
        <v>-9.8146808830853697E-3</v>
      </c>
    </row>
    <row r="26" spans="2:11" x14ac:dyDescent="0.25">
      <c r="B26" t="s">
        <v>15</v>
      </c>
      <c r="D26">
        <v>4000</v>
      </c>
      <c r="E26">
        <v>1000</v>
      </c>
      <c r="G26">
        <v>11</v>
      </c>
      <c r="H26">
        <v>4</v>
      </c>
      <c r="J26">
        <v>1.5060471433127446E-2</v>
      </c>
      <c r="K26">
        <v>-9.8146808830853697E-3</v>
      </c>
    </row>
    <row r="27" spans="2:11" x14ac:dyDescent="0.25">
      <c r="B27" t="s">
        <v>15</v>
      </c>
      <c r="D27">
        <v>4000</v>
      </c>
      <c r="E27">
        <v>1500</v>
      </c>
      <c r="G27">
        <v>11</v>
      </c>
      <c r="H27">
        <v>4</v>
      </c>
      <c r="J27">
        <v>1.5060471433127446E-2</v>
      </c>
      <c r="K27">
        <v>-9.8146808830853697E-3</v>
      </c>
    </row>
    <row r="28" spans="2:11" x14ac:dyDescent="0.25">
      <c r="B28" t="s">
        <v>15</v>
      </c>
      <c r="D28">
        <v>5000</v>
      </c>
      <c r="E28">
        <v>0</v>
      </c>
      <c r="F28">
        <v>193.3</v>
      </c>
      <c r="G28">
        <v>14</v>
      </c>
      <c r="H28">
        <v>5</v>
      </c>
      <c r="I28">
        <v>274</v>
      </c>
      <c r="J28">
        <v>2.3879867339872851E-2</v>
      </c>
      <c r="K28">
        <v>-2.0603451764385446E-2</v>
      </c>
    </row>
    <row r="29" spans="2:11" x14ac:dyDescent="0.25">
      <c r="B29" t="s">
        <v>15</v>
      </c>
      <c r="D29">
        <v>5000</v>
      </c>
      <c r="E29">
        <v>500</v>
      </c>
      <c r="G29">
        <v>14</v>
      </c>
      <c r="H29">
        <v>5</v>
      </c>
      <c r="J29">
        <v>2.3879867339872851E-2</v>
      </c>
      <c r="K29">
        <v>-2.0603451764385446E-2</v>
      </c>
    </row>
    <row r="30" spans="2:11" x14ac:dyDescent="0.25">
      <c r="B30" t="s">
        <v>15</v>
      </c>
      <c r="D30">
        <v>5000</v>
      </c>
      <c r="E30">
        <v>1000</v>
      </c>
      <c r="G30">
        <v>14</v>
      </c>
      <c r="H30">
        <v>5</v>
      </c>
      <c r="J30">
        <v>2.3879867339872851E-2</v>
      </c>
      <c r="K30">
        <v>-2.0603451764385446E-2</v>
      </c>
    </row>
    <row r="31" spans="2:11" x14ac:dyDescent="0.25">
      <c r="B31" t="s">
        <v>15</v>
      </c>
      <c r="D31">
        <v>5000</v>
      </c>
      <c r="E31">
        <v>1500</v>
      </c>
      <c r="G31">
        <v>14</v>
      </c>
      <c r="H31">
        <v>5</v>
      </c>
      <c r="J31">
        <v>2.3879867339872851E-2</v>
      </c>
      <c r="K31">
        <v>-2.0603451764385446E-2</v>
      </c>
    </row>
    <row r="32" spans="2:11" x14ac:dyDescent="0.25">
      <c r="B32" t="s">
        <v>15</v>
      </c>
      <c r="D32">
        <v>6000</v>
      </c>
      <c r="E32">
        <v>0</v>
      </c>
      <c r="F32">
        <v>246.2</v>
      </c>
      <c r="G32">
        <v>18</v>
      </c>
      <c r="H32">
        <v>7</v>
      </c>
      <c r="I32">
        <v>426</v>
      </c>
      <c r="J32">
        <v>4.5449460719777471E-2</v>
      </c>
      <c r="K32">
        <v>-3.3658677328201145E-2</v>
      </c>
    </row>
    <row r="33" spans="2:11" x14ac:dyDescent="0.25">
      <c r="B33" t="s">
        <v>15</v>
      </c>
      <c r="D33">
        <v>6000</v>
      </c>
      <c r="E33">
        <v>500</v>
      </c>
      <c r="G33">
        <v>18</v>
      </c>
      <c r="H33">
        <v>7</v>
      </c>
      <c r="J33">
        <v>4.5449460719777471E-2</v>
      </c>
      <c r="K33">
        <v>-3.3658677328201145E-2</v>
      </c>
    </row>
    <row r="34" spans="2:11" x14ac:dyDescent="0.25">
      <c r="B34" t="s">
        <v>15</v>
      </c>
      <c r="D34">
        <v>6000</v>
      </c>
      <c r="E34">
        <v>1000</v>
      </c>
      <c r="G34">
        <v>18</v>
      </c>
      <c r="H34">
        <v>7</v>
      </c>
      <c r="J34">
        <v>4.5449460719777471E-2</v>
      </c>
      <c r="K34">
        <v>-3.3658677328201145E-2</v>
      </c>
    </row>
    <row r="35" spans="2:11" x14ac:dyDescent="0.25">
      <c r="B35" t="s">
        <v>15</v>
      </c>
      <c r="D35">
        <v>6000</v>
      </c>
      <c r="E35">
        <v>1500</v>
      </c>
      <c r="G35">
        <v>18</v>
      </c>
      <c r="H35">
        <v>7</v>
      </c>
      <c r="J35">
        <v>4.5449460719777471E-2</v>
      </c>
      <c r="K35">
        <v>-3.3658677328201145E-2</v>
      </c>
    </row>
    <row r="36" spans="2:11" x14ac:dyDescent="0.25">
      <c r="B36" t="s">
        <v>15</v>
      </c>
      <c r="D36">
        <v>7000</v>
      </c>
      <c r="E36">
        <v>0</v>
      </c>
      <c r="F36">
        <v>304.7</v>
      </c>
      <c r="G36">
        <v>22</v>
      </c>
      <c r="H36">
        <v>8</v>
      </c>
      <c r="I36">
        <v>626</v>
      </c>
      <c r="J36">
        <v>6.8140247417609615E-2</v>
      </c>
      <c r="K36">
        <v>-5.8971661602865412E-2</v>
      </c>
    </row>
    <row r="37" spans="2:11" x14ac:dyDescent="0.25">
      <c r="B37" t="s">
        <v>15</v>
      </c>
      <c r="D37">
        <v>7000</v>
      </c>
      <c r="E37">
        <v>500</v>
      </c>
      <c r="G37">
        <v>22</v>
      </c>
      <c r="H37">
        <v>8</v>
      </c>
      <c r="J37">
        <v>6.8140247417609615E-2</v>
      </c>
      <c r="K37">
        <v>-5.8971661602865412E-2</v>
      </c>
    </row>
    <row r="38" spans="2:11" x14ac:dyDescent="0.25">
      <c r="B38" t="s">
        <v>15</v>
      </c>
      <c r="D38">
        <v>7000</v>
      </c>
      <c r="E38">
        <v>1000</v>
      </c>
      <c r="G38">
        <v>22</v>
      </c>
      <c r="H38">
        <v>8</v>
      </c>
      <c r="J38">
        <v>6.8140247417609615E-2</v>
      </c>
      <c r="K38">
        <v>-5.8971661602865412E-2</v>
      </c>
    </row>
    <row r="39" spans="2:11" x14ac:dyDescent="0.25">
      <c r="B39" t="s">
        <v>15</v>
      </c>
      <c r="D39">
        <v>7000</v>
      </c>
      <c r="E39">
        <v>1500</v>
      </c>
      <c r="G39">
        <v>22</v>
      </c>
      <c r="H39">
        <v>8</v>
      </c>
      <c r="J39">
        <v>6.8140247417609615E-2</v>
      </c>
      <c r="K39">
        <v>-5.8971661602865412E-2</v>
      </c>
    </row>
    <row r="40" spans="2:11" x14ac:dyDescent="0.25">
      <c r="B40" t="s">
        <v>15</v>
      </c>
      <c r="D40">
        <v>8000</v>
      </c>
      <c r="E40">
        <v>0</v>
      </c>
      <c r="F40">
        <v>370.1</v>
      </c>
      <c r="G40">
        <v>26</v>
      </c>
      <c r="H40">
        <v>10</v>
      </c>
      <c r="I40">
        <v>884</v>
      </c>
      <c r="J40">
        <v>0.11054953557288512</v>
      </c>
      <c r="K40">
        <v>-0.10007265316182075</v>
      </c>
    </row>
    <row r="41" spans="2:11" x14ac:dyDescent="0.25">
      <c r="B41" t="s">
        <v>15</v>
      </c>
      <c r="D41">
        <v>8000</v>
      </c>
      <c r="E41">
        <v>500</v>
      </c>
      <c r="G41">
        <v>26</v>
      </c>
      <c r="H41">
        <v>10</v>
      </c>
      <c r="J41">
        <v>0.11054953557288512</v>
      </c>
      <c r="K41">
        <v>-0.10007265316182075</v>
      </c>
    </row>
    <row r="42" spans="2:11" x14ac:dyDescent="0.25">
      <c r="B42" t="s">
        <v>15</v>
      </c>
      <c r="D42">
        <v>8000</v>
      </c>
      <c r="E42">
        <v>1000</v>
      </c>
      <c r="G42">
        <v>26</v>
      </c>
      <c r="H42">
        <v>10</v>
      </c>
      <c r="J42">
        <v>0.11054953557288512</v>
      </c>
      <c r="K42">
        <v>-0.10007265316182075</v>
      </c>
    </row>
    <row r="43" spans="2:11" x14ac:dyDescent="0.25">
      <c r="B43" t="s">
        <v>15</v>
      </c>
      <c r="D43">
        <v>8000</v>
      </c>
      <c r="E43">
        <v>1500</v>
      </c>
      <c r="G43">
        <v>26</v>
      </c>
      <c r="H43">
        <v>10</v>
      </c>
      <c r="J43">
        <v>0.11054953557288512</v>
      </c>
      <c r="K43">
        <v>-0.10007265316182075</v>
      </c>
    </row>
    <row r="44" spans="2:11" x14ac:dyDescent="0.25">
      <c r="B44" t="s">
        <v>15</v>
      </c>
      <c r="D44">
        <v>9000</v>
      </c>
      <c r="E44">
        <v>0</v>
      </c>
      <c r="F44">
        <v>446.3</v>
      </c>
      <c r="G44">
        <v>31</v>
      </c>
      <c r="H44">
        <v>13</v>
      </c>
      <c r="I44">
        <v>1226</v>
      </c>
      <c r="J44">
        <v>0.19031878268271962</v>
      </c>
      <c r="K44">
        <v>-0.19031878268272129</v>
      </c>
    </row>
    <row r="45" spans="2:11" x14ac:dyDescent="0.25">
      <c r="B45" t="s">
        <v>15</v>
      </c>
      <c r="D45">
        <v>9000</v>
      </c>
      <c r="E45">
        <v>500</v>
      </c>
      <c r="G45">
        <v>31</v>
      </c>
      <c r="H45">
        <v>13</v>
      </c>
      <c r="J45">
        <v>0.19031878268271962</v>
      </c>
      <c r="K45">
        <v>-0.19031878268272129</v>
      </c>
    </row>
    <row r="46" spans="2:11" x14ac:dyDescent="0.25">
      <c r="B46" t="s">
        <v>15</v>
      </c>
      <c r="D46">
        <v>9000</v>
      </c>
      <c r="E46">
        <v>1000</v>
      </c>
      <c r="G46">
        <v>31</v>
      </c>
      <c r="H46">
        <v>13</v>
      </c>
      <c r="J46">
        <v>0.19031878268271962</v>
      </c>
      <c r="K46">
        <v>-0.19031878268272129</v>
      </c>
    </row>
    <row r="47" spans="2:11" x14ac:dyDescent="0.25">
      <c r="B47" t="s">
        <v>15</v>
      </c>
      <c r="D47">
        <v>9000</v>
      </c>
      <c r="E47">
        <v>1500</v>
      </c>
      <c r="G47">
        <v>31</v>
      </c>
      <c r="H47">
        <v>13</v>
      </c>
      <c r="J47">
        <v>0.19031878268271962</v>
      </c>
      <c r="K47">
        <v>-0.19031878268272129</v>
      </c>
    </row>
    <row r="48" spans="2:11" x14ac:dyDescent="0.25">
      <c r="B48" t="s">
        <v>15</v>
      </c>
      <c r="D48">
        <v>10000</v>
      </c>
      <c r="E48">
        <v>0</v>
      </c>
      <c r="F48">
        <v>540.70000000000005</v>
      </c>
      <c r="G48">
        <v>36</v>
      </c>
      <c r="H48">
        <v>16</v>
      </c>
      <c r="I48">
        <v>1708</v>
      </c>
      <c r="J48">
        <v>0.44032849826147868</v>
      </c>
      <c r="K48">
        <v>-0.37158554720809106</v>
      </c>
    </row>
    <row r="49" spans="2:11" x14ac:dyDescent="0.25">
      <c r="B49" t="s">
        <v>15</v>
      </c>
      <c r="D49">
        <v>10000</v>
      </c>
      <c r="E49">
        <v>500</v>
      </c>
      <c r="G49">
        <v>36</v>
      </c>
      <c r="H49">
        <v>16</v>
      </c>
      <c r="J49">
        <v>0.44032849826147868</v>
      </c>
      <c r="K49">
        <v>-0.37158554720809106</v>
      </c>
    </row>
    <row r="50" spans="2:11" x14ac:dyDescent="0.25">
      <c r="B50" t="s">
        <v>15</v>
      </c>
      <c r="D50">
        <v>10000</v>
      </c>
      <c r="E50">
        <v>1000</v>
      </c>
      <c r="G50">
        <v>36</v>
      </c>
      <c r="H50">
        <v>16</v>
      </c>
      <c r="J50">
        <v>0.44032849826147868</v>
      </c>
      <c r="K50">
        <v>-0.37158554720809106</v>
      </c>
    </row>
    <row r="51" spans="2:11" x14ac:dyDescent="0.25">
      <c r="B51" t="s">
        <v>15</v>
      </c>
      <c r="D51">
        <v>10000</v>
      </c>
      <c r="E51">
        <v>1500</v>
      </c>
      <c r="G51">
        <v>36</v>
      </c>
      <c r="H51">
        <v>16</v>
      </c>
      <c r="J51">
        <v>0.44032849826147868</v>
      </c>
      <c r="K51">
        <v>-0.37158554720809106</v>
      </c>
    </row>
    <row r="52" spans="2:11" x14ac:dyDescent="0.25">
      <c r="B52" t="s">
        <v>16</v>
      </c>
      <c r="D52">
        <v>4000</v>
      </c>
      <c r="E52">
        <v>0</v>
      </c>
      <c r="F52">
        <v>79.099999999999994</v>
      </c>
      <c r="G52">
        <v>8</v>
      </c>
      <c r="H52">
        <v>3</v>
      </c>
      <c r="I52">
        <v>87</v>
      </c>
      <c r="J52">
        <v>3.2574426955328671E-3</v>
      </c>
      <c r="K52">
        <v>-1.945995058022255E-3</v>
      </c>
    </row>
    <row r="53" spans="2:11" x14ac:dyDescent="0.25">
      <c r="B53" t="s">
        <v>16</v>
      </c>
      <c r="D53">
        <v>4000</v>
      </c>
      <c r="E53">
        <v>500</v>
      </c>
      <c r="G53">
        <v>8</v>
      </c>
      <c r="H53">
        <v>3</v>
      </c>
      <c r="J53">
        <v>3.2574426955328671E-3</v>
      </c>
      <c r="K53">
        <v>-1.945995058022255E-3</v>
      </c>
    </row>
    <row r="54" spans="2:11" x14ac:dyDescent="0.25">
      <c r="B54" t="s">
        <v>16</v>
      </c>
      <c r="D54">
        <v>4000</v>
      </c>
      <c r="E54">
        <v>1000</v>
      </c>
      <c r="G54">
        <v>8</v>
      </c>
      <c r="H54">
        <v>3</v>
      </c>
      <c r="J54">
        <v>3.2574426955328671E-3</v>
      </c>
      <c r="K54">
        <v>-1.945995058022255E-3</v>
      </c>
    </row>
    <row r="55" spans="2:11" x14ac:dyDescent="0.25">
      <c r="B55" t="s">
        <v>16</v>
      </c>
      <c r="D55">
        <v>4000</v>
      </c>
      <c r="E55">
        <v>1500</v>
      </c>
      <c r="G55">
        <v>8</v>
      </c>
      <c r="H55">
        <v>3</v>
      </c>
      <c r="J55">
        <v>3.2574426955328671E-3</v>
      </c>
      <c r="K55">
        <v>-1.945995058022255E-3</v>
      </c>
    </row>
    <row r="56" spans="2:11" x14ac:dyDescent="0.25">
      <c r="B56" t="s">
        <v>16</v>
      </c>
      <c r="D56">
        <v>5000</v>
      </c>
      <c r="E56">
        <v>0</v>
      </c>
      <c r="F56">
        <v>106</v>
      </c>
      <c r="G56">
        <v>11</v>
      </c>
      <c r="H56">
        <v>4</v>
      </c>
      <c r="I56">
        <v>151</v>
      </c>
      <c r="J56">
        <v>5.8595816746911823E-3</v>
      </c>
      <c r="K56">
        <v>-9.4495831145972246E-4</v>
      </c>
    </row>
    <row r="57" spans="2:11" x14ac:dyDescent="0.25">
      <c r="B57" t="s">
        <v>16</v>
      </c>
      <c r="D57">
        <v>5000</v>
      </c>
      <c r="E57">
        <v>500</v>
      </c>
      <c r="G57">
        <v>11</v>
      </c>
      <c r="H57">
        <v>4</v>
      </c>
      <c r="J57">
        <v>5.8595816746911823E-3</v>
      </c>
      <c r="K57">
        <v>-9.4495831145972246E-4</v>
      </c>
    </row>
    <row r="58" spans="2:11" x14ac:dyDescent="0.25">
      <c r="B58" t="s">
        <v>16</v>
      </c>
      <c r="D58">
        <v>5000</v>
      </c>
      <c r="E58">
        <v>1000</v>
      </c>
      <c r="G58">
        <v>11</v>
      </c>
      <c r="H58">
        <v>4</v>
      </c>
      <c r="J58">
        <v>5.8595816746911823E-3</v>
      </c>
      <c r="K58">
        <v>-9.4495831145972246E-4</v>
      </c>
    </row>
    <row r="59" spans="2:11" x14ac:dyDescent="0.25">
      <c r="B59" t="s">
        <v>16</v>
      </c>
      <c r="D59">
        <v>5000</v>
      </c>
      <c r="E59">
        <v>1500</v>
      </c>
      <c r="G59">
        <v>11</v>
      </c>
      <c r="H59">
        <v>4</v>
      </c>
      <c r="J59">
        <v>5.8595816746911823E-3</v>
      </c>
      <c r="K59">
        <v>-9.4495831145972246E-4</v>
      </c>
    </row>
    <row r="60" spans="2:11" x14ac:dyDescent="0.25">
      <c r="B60" t="s">
        <v>16</v>
      </c>
      <c r="D60">
        <v>7000</v>
      </c>
      <c r="E60">
        <v>0</v>
      </c>
      <c r="F60">
        <v>172.2</v>
      </c>
      <c r="G60">
        <v>17</v>
      </c>
      <c r="H60">
        <v>6</v>
      </c>
      <c r="I60">
        <v>366</v>
      </c>
      <c r="J60">
        <v>1.0836586075463207E-2</v>
      </c>
      <c r="K60">
        <v>-8.5444396217768306E-3</v>
      </c>
    </row>
    <row r="61" spans="2:11" x14ac:dyDescent="0.25">
      <c r="B61" t="s">
        <v>16</v>
      </c>
      <c r="D61">
        <v>7000</v>
      </c>
      <c r="E61">
        <v>500</v>
      </c>
      <c r="G61">
        <v>17</v>
      </c>
      <c r="H61">
        <v>6</v>
      </c>
      <c r="J61">
        <v>1.0836586075463207E-2</v>
      </c>
      <c r="K61">
        <v>-8.5444396217768306E-3</v>
      </c>
    </row>
    <row r="62" spans="2:11" x14ac:dyDescent="0.25">
      <c r="B62" t="s">
        <v>16</v>
      </c>
      <c r="D62">
        <v>7000</v>
      </c>
      <c r="E62">
        <v>1000</v>
      </c>
      <c r="G62">
        <v>17</v>
      </c>
      <c r="H62">
        <v>6</v>
      </c>
      <c r="J62">
        <v>1.0836586075463207E-2</v>
      </c>
      <c r="K62">
        <v>-8.5444396217768306E-3</v>
      </c>
    </row>
    <row r="63" spans="2:11" x14ac:dyDescent="0.25">
      <c r="B63" t="s">
        <v>16</v>
      </c>
      <c r="D63">
        <v>7000</v>
      </c>
      <c r="E63">
        <v>1500</v>
      </c>
      <c r="G63">
        <v>17</v>
      </c>
      <c r="H63">
        <v>6</v>
      </c>
      <c r="J63">
        <v>1.0836586075463207E-2</v>
      </c>
      <c r="K63">
        <v>-8.5444396217768306E-3</v>
      </c>
    </row>
    <row r="64" spans="2:11" x14ac:dyDescent="0.25">
      <c r="B64" t="s">
        <v>16</v>
      </c>
      <c r="D64">
        <v>8000</v>
      </c>
      <c r="E64">
        <v>0</v>
      </c>
      <c r="F64">
        <v>211.9</v>
      </c>
      <c r="G64">
        <v>20</v>
      </c>
      <c r="H64">
        <v>7</v>
      </c>
      <c r="I64">
        <v>529</v>
      </c>
      <c r="J64">
        <v>1.8876814476067462E-2</v>
      </c>
      <c r="K64">
        <v>-1.6257593873301373E-2</v>
      </c>
    </row>
    <row r="65" spans="2:11" x14ac:dyDescent="0.25">
      <c r="B65" t="s">
        <v>16</v>
      </c>
      <c r="D65">
        <v>8000</v>
      </c>
      <c r="E65">
        <v>500</v>
      </c>
      <c r="G65">
        <v>20</v>
      </c>
      <c r="H65">
        <v>7</v>
      </c>
      <c r="J65">
        <v>1.8876814476067462E-2</v>
      </c>
      <c r="K65">
        <v>-1.6257593873301373E-2</v>
      </c>
    </row>
    <row r="66" spans="2:11" x14ac:dyDescent="0.25">
      <c r="B66" t="s">
        <v>16</v>
      </c>
      <c r="D66">
        <v>8000</v>
      </c>
      <c r="E66">
        <v>1000</v>
      </c>
      <c r="G66">
        <v>20</v>
      </c>
      <c r="H66">
        <v>7</v>
      </c>
      <c r="J66">
        <v>1.8876814476067462E-2</v>
      </c>
      <c r="K66">
        <v>-1.6257593873301373E-2</v>
      </c>
    </row>
    <row r="67" spans="2:11" x14ac:dyDescent="0.25">
      <c r="B67" t="s">
        <v>16</v>
      </c>
      <c r="D67">
        <v>8000</v>
      </c>
      <c r="E67">
        <v>1500</v>
      </c>
      <c r="G67">
        <v>20</v>
      </c>
      <c r="H67">
        <v>7</v>
      </c>
      <c r="J67">
        <v>1.8876814476067462E-2</v>
      </c>
      <c r="K67">
        <v>-1.6257593873301373E-2</v>
      </c>
    </row>
    <row r="68" spans="2:11" x14ac:dyDescent="0.25">
      <c r="B68" t="s">
        <v>16</v>
      </c>
      <c r="D68">
        <v>9000</v>
      </c>
      <c r="E68">
        <v>0</v>
      </c>
      <c r="F68">
        <v>256.10000000000002</v>
      </c>
      <c r="G68">
        <v>24</v>
      </c>
      <c r="H68">
        <v>9</v>
      </c>
      <c r="I68">
        <v>736</v>
      </c>
      <c r="J68">
        <v>3.4163100796124793E-2</v>
      </c>
      <c r="K68">
        <v>-2.5324099934620783E-2</v>
      </c>
    </row>
    <row r="69" spans="2:11" x14ac:dyDescent="0.25">
      <c r="B69" t="s">
        <v>16</v>
      </c>
      <c r="D69">
        <v>9000</v>
      </c>
      <c r="E69">
        <v>500</v>
      </c>
      <c r="G69">
        <v>24</v>
      </c>
      <c r="H69">
        <v>9</v>
      </c>
      <c r="J69">
        <v>3.4163100796124793E-2</v>
      </c>
      <c r="K69">
        <v>-2.5324099934620783E-2</v>
      </c>
    </row>
    <row r="70" spans="2:11" x14ac:dyDescent="0.25">
      <c r="B70" t="s">
        <v>16</v>
      </c>
      <c r="D70">
        <v>9000</v>
      </c>
      <c r="E70">
        <v>1000</v>
      </c>
      <c r="G70">
        <v>24</v>
      </c>
      <c r="H70">
        <v>9</v>
      </c>
      <c r="J70">
        <v>3.4163100796124793E-2</v>
      </c>
      <c r="K70">
        <v>-2.5324099934620783E-2</v>
      </c>
    </row>
    <row r="71" spans="2:11" x14ac:dyDescent="0.25">
      <c r="B71" t="s">
        <v>16</v>
      </c>
      <c r="D71">
        <v>9000</v>
      </c>
      <c r="E71">
        <v>1500</v>
      </c>
      <c r="G71">
        <v>24</v>
      </c>
      <c r="H71">
        <v>9</v>
      </c>
      <c r="J71">
        <v>3.4163100796124793E-2</v>
      </c>
      <c r="K71">
        <v>-2.5324099934620783E-2</v>
      </c>
    </row>
    <row r="72" spans="2:11" x14ac:dyDescent="0.25">
      <c r="B72" t="s">
        <v>16</v>
      </c>
      <c r="D72">
        <v>10000</v>
      </c>
      <c r="E72">
        <v>0</v>
      </c>
      <c r="F72">
        <v>305.10000000000002</v>
      </c>
      <c r="G72">
        <v>27</v>
      </c>
      <c r="H72">
        <v>10</v>
      </c>
      <c r="I72">
        <v>994</v>
      </c>
      <c r="J72">
        <v>5.4058582818627202E-2</v>
      </c>
      <c r="K72">
        <v>-4.4238161239573158E-2</v>
      </c>
    </row>
    <row r="73" spans="2:11" x14ac:dyDescent="0.25">
      <c r="B73" t="s">
        <v>16</v>
      </c>
      <c r="D73">
        <v>10000</v>
      </c>
      <c r="E73">
        <v>500</v>
      </c>
      <c r="G73">
        <v>27</v>
      </c>
      <c r="H73">
        <v>10</v>
      </c>
      <c r="J73">
        <v>5.4058582818627202E-2</v>
      </c>
      <c r="K73">
        <v>-4.4238161239573158E-2</v>
      </c>
    </row>
    <row r="74" spans="2:11" x14ac:dyDescent="0.25">
      <c r="B74" t="s">
        <v>16</v>
      </c>
      <c r="D74">
        <v>10000</v>
      </c>
      <c r="E74">
        <v>1000</v>
      </c>
      <c r="G74">
        <v>27</v>
      </c>
      <c r="H74">
        <v>10</v>
      </c>
      <c r="J74">
        <v>5.4058582818627202E-2</v>
      </c>
      <c r="K74">
        <v>-4.4238161239573158E-2</v>
      </c>
    </row>
    <row r="75" spans="2:11" x14ac:dyDescent="0.25">
      <c r="B75" t="s">
        <v>16</v>
      </c>
      <c r="D75">
        <v>10000</v>
      </c>
      <c r="E75">
        <v>1500</v>
      </c>
      <c r="G75">
        <v>27</v>
      </c>
      <c r="H75">
        <v>10</v>
      </c>
      <c r="J75">
        <v>5.4058582818627202E-2</v>
      </c>
      <c r="K75">
        <v>-4.4238161239573158E-2</v>
      </c>
    </row>
    <row r="76" spans="2:11" x14ac:dyDescent="0.25">
      <c r="B76" t="s">
        <v>16</v>
      </c>
      <c r="D76">
        <v>12000</v>
      </c>
      <c r="E76">
        <v>0</v>
      </c>
      <c r="F76">
        <v>420.6</v>
      </c>
      <c r="G76">
        <v>36</v>
      </c>
      <c r="H76">
        <v>15</v>
      </c>
      <c r="I76">
        <v>1702</v>
      </c>
      <c r="J76">
        <v>0.13120893548428586</v>
      </c>
      <c r="K76">
        <v>-0.11549770026922944</v>
      </c>
    </row>
    <row r="77" spans="2:11" x14ac:dyDescent="0.25">
      <c r="B77" t="s">
        <v>16</v>
      </c>
      <c r="D77">
        <v>12000</v>
      </c>
      <c r="E77">
        <v>500</v>
      </c>
      <c r="G77">
        <v>36</v>
      </c>
      <c r="H77">
        <v>15</v>
      </c>
      <c r="J77">
        <v>0.13120893548428586</v>
      </c>
      <c r="K77">
        <v>-0.11549770026922944</v>
      </c>
    </row>
    <row r="78" spans="2:11" x14ac:dyDescent="0.25">
      <c r="B78" t="s">
        <v>16</v>
      </c>
      <c r="D78">
        <v>12000</v>
      </c>
      <c r="E78">
        <v>1000</v>
      </c>
      <c r="G78">
        <v>36</v>
      </c>
      <c r="H78">
        <v>15</v>
      </c>
      <c r="J78">
        <v>0.13120893548428586</v>
      </c>
      <c r="K78">
        <v>-0.11549770026922944</v>
      </c>
    </row>
    <row r="79" spans="2:11" x14ac:dyDescent="0.25">
      <c r="B79" t="s">
        <v>16</v>
      </c>
      <c r="D79">
        <v>12000</v>
      </c>
      <c r="E79">
        <v>1500</v>
      </c>
      <c r="G79">
        <v>36</v>
      </c>
      <c r="H79">
        <v>15</v>
      </c>
      <c r="J79">
        <v>0.13120893548428586</v>
      </c>
      <c r="K79">
        <v>-0.11549770026922944</v>
      </c>
    </row>
    <row r="80" spans="2:11" x14ac:dyDescent="0.25">
      <c r="B80" t="s">
        <v>16</v>
      </c>
      <c r="D80">
        <v>13000</v>
      </c>
      <c r="E80">
        <v>0</v>
      </c>
      <c r="F80">
        <v>490</v>
      </c>
      <c r="G80">
        <v>41</v>
      </c>
      <c r="H80">
        <v>17</v>
      </c>
      <c r="I80">
        <v>2191</v>
      </c>
      <c r="J80">
        <v>0.26798855024841994</v>
      </c>
      <c r="K80">
        <v>-0.15735867673681411</v>
      </c>
    </row>
    <row r="81" spans="2:11" x14ac:dyDescent="0.25">
      <c r="B81" t="s">
        <v>16</v>
      </c>
      <c r="D81">
        <v>13000</v>
      </c>
      <c r="E81">
        <v>500</v>
      </c>
      <c r="G81">
        <v>41</v>
      </c>
      <c r="H81">
        <v>17</v>
      </c>
      <c r="J81">
        <v>0.26798855024841994</v>
      </c>
      <c r="K81">
        <v>-0.15735867673681411</v>
      </c>
    </row>
    <row r="82" spans="2:11" x14ac:dyDescent="0.25">
      <c r="B82" t="s">
        <v>16</v>
      </c>
      <c r="D82">
        <v>13000</v>
      </c>
      <c r="E82">
        <v>1000</v>
      </c>
      <c r="G82">
        <v>41</v>
      </c>
      <c r="H82">
        <v>17</v>
      </c>
      <c r="J82">
        <v>0.26798855024841994</v>
      </c>
      <c r="K82">
        <v>-0.15735867673681411</v>
      </c>
    </row>
    <row r="83" spans="2:11" x14ac:dyDescent="0.25">
      <c r="B83" t="s">
        <v>16</v>
      </c>
      <c r="D83">
        <v>13000</v>
      </c>
      <c r="E83">
        <v>1500</v>
      </c>
      <c r="G83">
        <v>41</v>
      </c>
      <c r="H83">
        <v>17</v>
      </c>
      <c r="J83">
        <v>0.26798855024841994</v>
      </c>
      <c r="K83">
        <v>-0.15735867673681411</v>
      </c>
    </row>
    <row r="84" spans="2:11" x14ac:dyDescent="0.25">
      <c r="B84" t="s">
        <v>16</v>
      </c>
      <c r="D84">
        <v>14000</v>
      </c>
      <c r="E84">
        <v>0</v>
      </c>
      <c r="F84">
        <v>577.9</v>
      </c>
      <c r="G84">
        <v>47</v>
      </c>
      <c r="H84">
        <v>21</v>
      </c>
      <c r="I84">
        <v>2847</v>
      </c>
      <c r="J84">
        <v>0.47088313412861332</v>
      </c>
      <c r="K84">
        <v>-0.38840370604663194</v>
      </c>
    </row>
    <row r="85" spans="2:11" x14ac:dyDescent="0.25">
      <c r="B85" t="s">
        <v>16</v>
      </c>
      <c r="D85">
        <v>14000</v>
      </c>
      <c r="E85">
        <v>500</v>
      </c>
      <c r="G85">
        <v>47</v>
      </c>
      <c r="H85">
        <v>21</v>
      </c>
      <c r="J85">
        <v>0.47088313412861332</v>
      </c>
      <c r="K85">
        <v>-0.38840370604663194</v>
      </c>
    </row>
    <row r="86" spans="2:11" x14ac:dyDescent="0.25">
      <c r="B86" t="s">
        <v>16</v>
      </c>
      <c r="D86">
        <v>14000</v>
      </c>
      <c r="E86">
        <v>1000</v>
      </c>
      <c r="G86">
        <v>47</v>
      </c>
      <c r="H86">
        <v>21</v>
      </c>
      <c r="J86">
        <v>0.47088313412861332</v>
      </c>
      <c r="K86">
        <v>-0.38840370604663194</v>
      </c>
    </row>
    <row r="87" spans="2:11" x14ac:dyDescent="0.25">
      <c r="B87" t="s">
        <v>16</v>
      </c>
      <c r="D87">
        <v>14000</v>
      </c>
      <c r="E87">
        <v>1500</v>
      </c>
      <c r="G87">
        <v>47</v>
      </c>
      <c r="H87">
        <v>21</v>
      </c>
      <c r="J87">
        <v>0.47088313412861332</v>
      </c>
      <c r="K87">
        <v>-0.38840370604663194</v>
      </c>
    </row>
    <row r="88" spans="2:11" x14ac:dyDescent="0.25">
      <c r="B88" t="s">
        <v>17</v>
      </c>
      <c r="D88">
        <v>4000</v>
      </c>
      <c r="E88">
        <v>0</v>
      </c>
      <c r="F88">
        <v>53</v>
      </c>
      <c r="G88">
        <v>6</v>
      </c>
      <c r="H88">
        <v>2</v>
      </c>
      <c r="I88">
        <v>58</v>
      </c>
      <c r="J88">
        <v>6.3454742051201546E-4</v>
      </c>
      <c r="K88">
        <v>-1.9459950580224413E-3</v>
      </c>
    </row>
    <row r="89" spans="2:11" x14ac:dyDescent="0.25">
      <c r="B89" t="s">
        <v>17</v>
      </c>
      <c r="D89">
        <v>4000</v>
      </c>
      <c r="E89">
        <v>500</v>
      </c>
      <c r="G89">
        <v>6</v>
      </c>
      <c r="H89">
        <v>2</v>
      </c>
      <c r="J89">
        <v>6.3454742051201546E-4</v>
      </c>
      <c r="K89">
        <v>-1.9459950580224413E-3</v>
      </c>
    </row>
    <row r="90" spans="2:11" x14ac:dyDescent="0.25">
      <c r="B90" t="s">
        <v>17</v>
      </c>
      <c r="D90">
        <v>4000</v>
      </c>
      <c r="E90">
        <v>1000</v>
      </c>
      <c r="G90">
        <v>6</v>
      </c>
      <c r="H90">
        <v>2</v>
      </c>
      <c r="J90">
        <v>6.3454742051201546E-4</v>
      </c>
      <c r="K90">
        <v>-1.9459950580224413E-3</v>
      </c>
    </row>
    <row r="91" spans="2:11" x14ac:dyDescent="0.25">
      <c r="B91" t="s">
        <v>17</v>
      </c>
      <c r="D91">
        <v>4000</v>
      </c>
      <c r="E91">
        <v>1500</v>
      </c>
      <c r="G91">
        <v>6</v>
      </c>
      <c r="H91">
        <v>2</v>
      </c>
      <c r="J91">
        <v>6.3454742051201546E-4</v>
      </c>
      <c r="K91">
        <v>-1.9459950580224413E-3</v>
      </c>
    </row>
    <row r="92" spans="2:11" x14ac:dyDescent="0.25">
      <c r="B92" t="s">
        <v>17</v>
      </c>
      <c r="D92">
        <v>6000</v>
      </c>
      <c r="E92">
        <v>0</v>
      </c>
      <c r="F92">
        <v>89.5</v>
      </c>
      <c r="G92">
        <v>11</v>
      </c>
      <c r="H92">
        <v>4</v>
      </c>
      <c r="I92">
        <v>154</v>
      </c>
      <c r="J92">
        <v>8.1119799797858601E-3</v>
      </c>
      <c r="K92">
        <v>1.7136728465281196E-3</v>
      </c>
    </row>
    <row r="93" spans="2:11" x14ac:dyDescent="0.25">
      <c r="B93" t="s">
        <v>17</v>
      </c>
      <c r="D93">
        <v>6000</v>
      </c>
      <c r="E93">
        <v>500</v>
      </c>
      <c r="G93">
        <v>11</v>
      </c>
      <c r="H93">
        <v>4</v>
      </c>
      <c r="J93">
        <v>8.1119799797858601E-3</v>
      </c>
      <c r="K93">
        <v>1.7136728465281196E-3</v>
      </c>
    </row>
    <row r="94" spans="2:11" x14ac:dyDescent="0.25">
      <c r="B94" t="s">
        <v>17</v>
      </c>
      <c r="D94">
        <v>6000</v>
      </c>
      <c r="E94">
        <v>1000</v>
      </c>
      <c r="G94">
        <v>11</v>
      </c>
      <c r="H94">
        <v>4</v>
      </c>
      <c r="J94">
        <v>8.1119799797858601E-3</v>
      </c>
      <c r="K94">
        <v>1.7136728465281196E-3</v>
      </c>
    </row>
    <row r="95" spans="2:11" x14ac:dyDescent="0.25">
      <c r="B95" t="s">
        <v>17</v>
      </c>
      <c r="D95">
        <v>6000</v>
      </c>
      <c r="E95">
        <v>1500</v>
      </c>
      <c r="G95">
        <v>11</v>
      </c>
      <c r="H95">
        <v>4</v>
      </c>
      <c r="J95">
        <v>8.1119799797858601E-3</v>
      </c>
      <c r="K95">
        <v>1.7136728465281196E-3</v>
      </c>
    </row>
    <row r="96" spans="2:11" x14ac:dyDescent="0.25">
      <c r="B96" t="s">
        <v>17</v>
      </c>
      <c r="D96">
        <v>8000</v>
      </c>
      <c r="E96">
        <v>0</v>
      </c>
      <c r="F96">
        <v>136.5</v>
      </c>
      <c r="G96">
        <v>16</v>
      </c>
      <c r="H96">
        <v>5</v>
      </c>
      <c r="I96">
        <v>332</v>
      </c>
      <c r="J96">
        <v>1.1019152667768446E-2</v>
      </c>
      <c r="K96">
        <v>-5.4227025670370937E-4</v>
      </c>
    </row>
    <row r="97" spans="2:11" x14ac:dyDescent="0.25">
      <c r="B97" t="s">
        <v>17</v>
      </c>
      <c r="D97">
        <v>8000</v>
      </c>
      <c r="E97">
        <v>500</v>
      </c>
      <c r="G97">
        <v>16</v>
      </c>
      <c r="H97">
        <v>5</v>
      </c>
      <c r="J97">
        <v>1.1019152667768446E-2</v>
      </c>
      <c r="K97">
        <v>-5.4227025670370937E-4</v>
      </c>
    </row>
    <row r="98" spans="2:11" x14ac:dyDescent="0.25">
      <c r="B98" t="s">
        <v>17</v>
      </c>
      <c r="D98">
        <v>8000</v>
      </c>
      <c r="E98">
        <v>1000</v>
      </c>
      <c r="G98">
        <v>16</v>
      </c>
      <c r="H98">
        <v>5</v>
      </c>
      <c r="J98">
        <v>1.1019152667768446E-2</v>
      </c>
      <c r="K98">
        <v>-5.4227025670370937E-4</v>
      </c>
    </row>
    <row r="99" spans="2:11" x14ac:dyDescent="0.25">
      <c r="B99" t="s">
        <v>17</v>
      </c>
      <c r="D99">
        <v>8000</v>
      </c>
      <c r="E99">
        <v>1500</v>
      </c>
      <c r="G99">
        <v>16</v>
      </c>
      <c r="H99">
        <v>5</v>
      </c>
      <c r="J99">
        <v>1.1019152667768446E-2</v>
      </c>
      <c r="K99">
        <v>-5.4227025670370937E-4</v>
      </c>
    </row>
    <row r="100" spans="2:11" x14ac:dyDescent="0.25">
      <c r="B100" t="s">
        <v>17</v>
      </c>
      <c r="D100">
        <v>10000</v>
      </c>
      <c r="E100">
        <v>0</v>
      </c>
      <c r="F100">
        <v>197.3</v>
      </c>
      <c r="G100">
        <v>22</v>
      </c>
      <c r="H100">
        <v>8</v>
      </c>
      <c r="I100">
        <v>637</v>
      </c>
      <c r="J100">
        <v>1.1503422642719509E-2</v>
      </c>
      <c r="K100">
        <v>-4.9564749233504532E-3</v>
      </c>
    </row>
    <row r="101" spans="2:11" x14ac:dyDescent="0.25">
      <c r="B101" t="s">
        <v>17</v>
      </c>
      <c r="D101">
        <v>10000</v>
      </c>
      <c r="E101">
        <v>500</v>
      </c>
      <c r="G101">
        <v>22</v>
      </c>
      <c r="H101">
        <v>8</v>
      </c>
      <c r="J101">
        <v>1.1503422642719509E-2</v>
      </c>
      <c r="K101">
        <v>-4.9564749233504532E-3</v>
      </c>
    </row>
    <row r="102" spans="2:11" x14ac:dyDescent="0.25">
      <c r="B102" t="s">
        <v>17</v>
      </c>
      <c r="D102">
        <v>10000</v>
      </c>
      <c r="E102">
        <v>1000</v>
      </c>
      <c r="G102">
        <v>22</v>
      </c>
      <c r="H102">
        <v>8</v>
      </c>
      <c r="J102">
        <v>1.1503422642719509E-2</v>
      </c>
      <c r="K102">
        <v>-4.9564749233504532E-3</v>
      </c>
    </row>
    <row r="103" spans="2:11" x14ac:dyDescent="0.25">
      <c r="B103" t="s">
        <v>17</v>
      </c>
      <c r="D103">
        <v>10000</v>
      </c>
      <c r="E103">
        <v>1500</v>
      </c>
      <c r="G103">
        <v>22</v>
      </c>
      <c r="H103">
        <v>8</v>
      </c>
      <c r="J103">
        <v>1.1503422642719509E-2</v>
      </c>
      <c r="K103">
        <v>-4.9564749233504532E-3</v>
      </c>
    </row>
    <row r="104" spans="2:11" x14ac:dyDescent="0.25">
      <c r="B104" t="s">
        <v>17</v>
      </c>
      <c r="D104">
        <v>12000</v>
      </c>
      <c r="E104">
        <v>0</v>
      </c>
      <c r="F104">
        <v>274</v>
      </c>
      <c r="G104">
        <v>29</v>
      </c>
      <c r="H104">
        <v>10</v>
      </c>
      <c r="I104">
        <v>1116</v>
      </c>
      <c r="J104">
        <v>3.3013715390165906E-2</v>
      </c>
      <c r="K104">
        <v>-2.5158097782635457E-2</v>
      </c>
    </row>
    <row r="105" spans="2:11" x14ac:dyDescent="0.25">
      <c r="B105" t="s">
        <v>17</v>
      </c>
      <c r="D105">
        <v>12000</v>
      </c>
      <c r="E105">
        <v>500</v>
      </c>
      <c r="G105">
        <v>29</v>
      </c>
      <c r="H105">
        <v>10</v>
      </c>
      <c r="J105">
        <v>3.3013715390165906E-2</v>
      </c>
      <c r="K105">
        <v>-2.5158097782635457E-2</v>
      </c>
    </row>
    <row r="106" spans="2:11" x14ac:dyDescent="0.25">
      <c r="B106" t="s">
        <v>17</v>
      </c>
      <c r="D106">
        <v>12000</v>
      </c>
      <c r="E106">
        <v>1000</v>
      </c>
      <c r="G106">
        <v>29</v>
      </c>
      <c r="H106">
        <v>10</v>
      </c>
      <c r="J106">
        <v>3.3013715390165906E-2</v>
      </c>
      <c r="K106">
        <v>-2.5158097782635457E-2</v>
      </c>
    </row>
    <row r="107" spans="2:11" x14ac:dyDescent="0.25">
      <c r="B107" t="s">
        <v>17</v>
      </c>
      <c r="D107">
        <v>12000</v>
      </c>
      <c r="E107">
        <v>1500</v>
      </c>
      <c r="G107">
        <v>29</v>
      </c>
      <c r="H107">
        <v>10</v>
      </c>
      <c r="J107">
        <v>3.3013715390165906E-2</v>
      </c>
      <c r="K107">
        <v>-2.5158097782635457E-2</v>
      </c>
    </row>
    <row r="108" spans="2:11" x14ac:dyDescent="0.25">
      <c r="B108" t="s">
        <v>17</v>
      </c>
      <c r="D108">
        <v>14000</v>
      </c>
      <c r="E108">
        <v>0</v>
      </c>
      <c r="F108">
        <v>368.8</v>
      </c>
      <c r="G108">
        <v>37</v>
      </c>
      <c r="H108">
        <v>14</v>
      </c>
      <c r="I108">
        <v>1825</v>
      </c>
      <c r="J108">
        <v>7.6814755514716143E-2</v>
      </c>
      <c r="K108">
        <v>-6.3068184167719241E-2</v>
      </c>
    </row>
    <row r="109" spans="2:11" x14ac:dyDescent="0.25">
      <c r="B109" t="s">
        <v>17</v>
      </c>
      <c r="D109">
        <v>14000</v>
      </c>
      <c r="E109">
        <v>500</v>
      </c>
      <c r="G109">
        <v>37</v>
      </c>
      <c r="H109">
        <v>14</v>
      </c>
      <c r="J109">
        <v>7.6814755514716143E-2</v>
      </c>
      <c r="K109">
        <v>-6.3068184167719241E-2</v>
      </c>
    </row>
    <row r="110" spans="2:11" x14ac:dyDescent="0.25">
      <c r="B110" t="s">
        <v>17</v>
      </c>
      <c r="D110">
        <v>14000</v>
      </c>
      <c r="E110">
        <v>1000</v>
      </c>
      <c r="G110">
        <v>37</v>
      </c>
      <c r="H110">
        <v>14</v>
      </c>
      <c r="J110">
        <v>7.6814755514716143E-2</v>
      </c>
      <c r="K110">
        <v>-6.3068184167719241E-2</v>
      </c>
    </row>
    <row r="111" spans="2:11" x14ac:dyDescent="0.25">
      <c r="B111" t="s">
        <v>17</v>
      </c>
      <c r="D111">
        <v>14000</v>
      </c>
      <c r="E111">
        <v>1500</v>
      </c>
      <c r="G111">
        <v>37</v>
      </c>
      <c r="H111">
        <v>14</v>
      </c>
      <c r="J111">
        <v>7.6814755514716143E-2</v>
      </c>
      <c r="K111">
        <v>-6.3068184167719241E-2</v>
      </c>
    </row>
    <row r="112" spans="2:11" x14ac:dyDescent="0.25">
      <c r="B112" t="s">
        <v>17</v>
      </c>
      <c r="D112">
        <v>16000</v>
      </c>
      <c r="E112">
        <v>0</v>
      </c>
      <c r="F112">
        <v>488.5</v>
      </c>
      <c r="G112">
        <v>46</v>
      </c>
      <c r="H112">
        <v>19</v>
      </c>
      <c r="I112">
        <v>2864</v>
      </c>
      <c r="J112">
        <v>0.19394509429885623</v>
      </c>
      <c r="K112">
        <v>-0.15205228397258</v>
      </c>
    </row>
    <row r="113" spans="2:11" x14ac:dyDescent="0.25">
      <c r="B113" t="s">
        <v>17</v>
      </c>
      <c r="D113">
        <v>16000</v>
      </c>
      <c r="E113">
        <v>500</v>
      </c>
      <c r="G113">
        <v>46</v>
      </c>
      <c r="H113">
        <v>19</v>
      </c>
      <c r="J113">
        <v>0.19394509429885623</v>
      </c>
      <c r="K113">
        <v>-0.15205228397258</v>
      </c>
    </row>
    <row r="114" spans="2:11" x14ac:dyDescent="0.25">
      <c r="B114" t="s">
        <v>17</v>
      </c>
      <c r="D114">
        <v>16000</v>
      </c>
      <c r="E114">
        <v>1000</v>
      </c>
      <c r="G114">
        <v>46</v>
      </c>
      <c r="H114">
        <v>19</v>
      </c>
      <c r="J114">
        <v>0.19394509429885623</v>
      </c>
      <c r="K114">
        <v>-0.15205228397258</v>
      </c>
    </row>
    <row r="115" spans="2:11" x14ac:dyDescent="0.25">
      <c r="B115" t="s">
        <v>17</v>
      </c>
      <c r="D115">
        <v>16000</v>
      </c>
      <c r="E115">
        <v>1500</v>
      </c>
      <c r="G115">
        <v>46</v>
      </c>
      <c r="H115">
        <v>19</v>
      </c>
      <c r="J115">
        <v>0.19394509429885623</v>
      </c>
      <c r="K115">
        <v>-0.15205228397258</v>
      </c>
    </row>
    <row r="116" spans="2:11" x14ac:dyDescent="0.25">
      <c r="B116" t="s">
        <v>17</v>
      </c>
      <c r="D116">
        <v>18000</v>
      </c>
      <c r="E116">
        <v>0</v>
      </c>
      <c r="F116">
        <v>667</v>
      </c>
      <c r="G116">
        <v>60</v>
      </c>
      <c r="H116">
        <v>28</v>
      </c>
      <c r="I116">
        <v>4627</v>
      </c>
      <c r="J116">
        <v>0.89691217535354784</v>
      </c>
      <c r="K116">
        <v>-0.69661710093732965</v>
      </c>
    </row>
    <row r="117" spans="2:11" x14ac:dyDescent="0.25">
      <c r="B117" t="s">
        <v>17</v>
      </c>
      <c r="D117">
        <v>18000</v>
      </c>
      <c r="E117">
        <v>500</v>
      </c>
      <c r="G117">
        <v>60</v>
      </c>
      <c r="H117">
        <v>28</v>
      </c>
      <c r="J117">
        <v>0.89691217535354784</v>
      </c>
      <c r="K117">
        <v>-0.69661710093732965</v>
      </c>
    </row>
    <row r="118" spans="2:11" x14ac:dyDescent="0.25">
      <c r="B118" t="s">
        <v>17</v>
      </c>
      <c r="D118">
        <v>18000</v>
      </c>
      <c r="E118">
        <v>1000</v>
      </c>
      <c r="G118">
        <v>60</v>
      </c>
      <c r="H118">
        <v>28</v>
      </c>
      <c r="J118">
        <v>0.89691217535354784</v>
      </c>
      <c r="K118">
        <v>-0.69661710093732965</v>
      </c>
    </row>
    <row r="119" spans="2:11" x14ac:dyDescent="0.25">
      <c r="B119" t="s">
        <v>17</v>
      </c>
      <c r="D119">
        <v>18000</v>
      </c>
      <c r="E119">
        <v>1500</v>
      </c>
      <c r="G119">
        <v>60</v>
      </c>
      <c r="H119">
        <v>28</v>
      </c>
      <c r="J119">
        <v>0.89691217535354784</v>
      </c>
      <c r="K119">
        <v>-0.69661710093732965</v>
      </c>
    </row>
    <row r="120" spans="2:11" x14ac:dyDescent="0.25">
      <c r="B120" t="s">
        <v>18</v>
      </c>
      <c r="D120">
        <v>5000</v>
      </c>
      <c r="E120">
        <v>0</v>
      </c>
      <c r="F120">
        <v>51</v>
      </c>
      <c r="G120">
        <v>7</v>
      </c>
      <c r="H120">
        <v>3</v>
      </c>
      <c r="I120">
        <v>71</v>
      </c>
      <c r="J120">
        <v>9.4495831145960602E-4</v>
      </c>
      <c r="K120">
        <v>6.932494762840974E-4</v>
      </c>
    </row>
    <row r="121" spans="2:11" x14ac:dyDescent="0.25">
      <c r="B121" t="s">
        <v>18</v>
      </c>
      <c r="D121">
        <v>5000</v>
      </c>
      <c r="E121">
        <v>500</v>
      </c>
      <c r="G121">
        <v>7</v>
      </c>
      <c r="H121">
        <v>3</v>
      </c>
      <c r="J121">
        <v>9.4495831145960602E-4</v>
      </c>
      <c r="K121">
        <v>6.932494762840974E-4</v>
      </c>
    </row>
    <row r="122" spans="2:11" x14ac:dyDescent="0.25">
      <c r="B122" t="s">
        <v>18</v>
      </c>
      <c r="D122">
        <v>5000</v>
      </c>
      <c r="E122">
        <v>1000</v>
      </c>
      <c r="G122">
        <v>7</v>
      </c>
      <c r="H122">
        <v>3</v>
      </c>
      <c r="J122">
        <v>9.4495831145960602E-4</v>
      </c>
      <c r="K122">
        <v>6.932494762840974E-4</v>
      </c>
    </row>
    <row r="123" spans="2:11" x14ac:dyDescent="0.25">
      <c r="B123" t="s">
        <v>18</v>
      </c>
      <c r="D123">
        <v>5000</v>
      </c>
      <c r="E123">
        <v>1500</v>
      </c>
      <c r="G123">
        <v>7</v>
      </c>
      <c r="H123">
        <v>3</v>
      </c>
      <c r="J123">
        <v>9.4495831145960602E-4</v>
      </c>
      <c r="K123">
        <v>6.932494762840974E-4</v>
      </c>
    </row>
    <row r="124" spans="2:11" x14ac:dyDescent="0.25">
      <c r="B124" t="s">
        <v>18</v>
      </c>
      <c r="D124">
        <v>7000</v>
      </c>
      <c r="E124">
        <v>0</v>
      </c>
      <c r="F124">
        <v>80.099999999999994</v>
      </c>
      <c r="G124">
        <v>11</v>
      </c>
      <c r="H124">
        <v>5</v>
      </c>
      <c r="I124">
        <v>163</v>
      </c>
      <c r="J124">
        <v>-6.2414619296639971E-4</v>
      </c>
      <c r="K124">
        <v>2.9162926466526143E-3</v>
      </c>
    </row>
    <row r="125" spans="2:11" x14ac:dyDescent="0.25">
      <c r="B125" t="s">
        <v>18</v>
      </c>
      <c r="D125">
        <v>7000</v>
      </c>
      <c r="E125">
        <v>500</v>
      </c>
      <c r="G125">
        <v>11</v>
      </c>
      <c r="H125">
        <v>5</v>
      </c>
      <c r="J125">
        <v>-6.2414619296639971E-4</v>
      </c>
      <c r="K125">
        <v>2.9162926466526143E-3</v>
      </c>
    </row>
    <row r="126" spans="2:11" x14ac:dyDescent="0.25">
      <c r="B126" t="s">
        <v>18</v>
      </c>
      <c r="D126">
        <v>7000</v>
      </c>
      <c r="E126">
        <v>1000</v>
      </c>
      <c r="G126">
        <v>11</v>
      </c>
      <c r="H126">
        <v>5</v>
      </c>
      <c r="J126">
        <v>-6.2414619296639971E-4</v>
      </c>
      <c r="K126">
        <v>2.9162926466526143E-3</v>
      </c>
    </row>
    <row r="127" spans="2:11" x14ac:dyDescent="0.25">
      <c r="B127" t="s">
        <v>18</v>
      </c>
      <c r="D127">
        <v>7000</v>
      </c>
      <c r="E127">
        <v>1500</v>
      </c>
      <c r="G127">
        <v>11</v>
      </c>
      <c r="H127">
        <v>5</v>
      </c>
      <c r="J127">
        <v>-6.2414619296639971E-4</v>
      </c>
      <c r="K127">
        <v>2.9162926466526143E-3</v>
      </c>
    </row>
    <row r="128" spans="2:11" x14ac:dyDescent="0.25">
      <c r="B128" t="s">
        <v>18</v>
      </c>
      <c r="D128">
        <v>9000</v>
      </c>
      <c r="E128">
        <v>0</v>
      </c>
      <c r="F128">
        <v>116.6</v>
      </c>
      <c r="G128">
        <v>16</v>
      </c>
      <c r="H128">
        <v>6</v>
      </c>
      <c r="I128">
        <v>322</v>
      </c>
      <c r="J128">
        <v>-1.1929026498954296E-3</v>
      </c>
      <c r="K128">
        <v>1.0031903511401112E-2</v>
      </c>
    </row>
    <row r="129" spans="2:11" x14ac:dyDescent="0.25">
      <c r="B129" t="s">
        <v>18</v>
      </c>
      <c r="D129">
        <v>9000</v>
      </c>
      <c r="E129">
        <v>500</v>
      </c>
      <c r="G129">
        <v>16</v>
      </c>
      <c r="H129">
        <v>6</v>
      </c>
      <c r="J129">
        <v>-1.1929026498954296E-3</v>
      </c>
      <c r="K129">
        <v>1.0031903511401112E-2</v>
      </c>
    </row>
    <row r="130" spans="2:11" x14ac:dyDescent="0.25">
      <c r="B130" t="s">
        <v>18</v>
      </c>
      <c r="D130">
        <v>9000</v>
      </c>
      <c r="E130">
        <v>1000</v>
      </c>
      <c r="G130">
        <v>16</v>
      </c>
      <c r="H130">
        <v>6</v>
      </c>
      <c r="J130">
        <v>-1.1929026498954296E-3</v>
      </c>
      <c r="K130">
        <v>1.0031903511401112E-2</v>
      </c>
    </row>
    <row r="131" spans="2:11" x14ac:dyDescent="0.25">
      <c r="B131" t="s">
        <v>18</v>
      </c>
      <c r="D131">
        <v>9000</v>
      </c>
      <c r="E131">
        <v>1500</v>
      </c>
      <c r="G131">
        <v>16</v>
      </c>
      <c r="H131">
        <v>6</v>
      </c>
      <c r="J131">
        <v>-1.1929026498954296E-3</v>
      </c>
      <c r="K131">
        <v>1.0031903511401112E-2</v>
      </c>
    </row>
    <row r="132" spans="2:11" x14ac:dyDescent="0.25">
      <c r="B132" t="s">
        <v>18</v>
      </c>
      <c r="D132">
        <v>11000</v>
      </c>
      <c r="E132">
        <v>0</v>
      </c>
      <c r="F132">
        <v>162.80000000000001</v>
      </c>
      <c r="G132">
        <v>21</v>
      </c>
      <c r="H132">
        <v>8</v>
      </c>
      <c r="I132">
        <v>581</v>
      </c>
      <c r="J132">
        <v>-6.2250427179554686E-3</v>
      </c>
      <c r="K132">
        <v>1.7026944427542295E-2</v>
      </c>
    </row>
    <row r="133" spans="2:11" x14ac:dyDescent="0.25">
      <c r="B133" t="s">
        <v>18</v>
      </c>
      <c r="D133">
        <v>11000</v>
      </c>
      <c r="E133">
        <v>500</v>
      </c>
      <c r="G133">
        <v>21</v>
      </c>
      <c r="H133">
        <v>8</v>
      </c>
      <c r="J133">
        <v>-6.2250427179554686E-3</v>
      </c>
      <c r="K133">
        <v>1.7026944427542295E-2</v>
      </c>
    </row>
    <row r="134" spans="2:11" x14ac:dyDescent="0.25">
      <c r="B134" t="s">
        <v>18</v>
      </c>
      <c r="D134">
        <v>11000</v>
      </c>
      <c r="E134">
        <v>1000</v>
      </c>
      <c r="G134">
        <v>21</v>
      </c>
      <c r="H134">
        <v>8</v>
      </c>
      <c r="J134">
        <v>-6.2250427179554686E-3</v>
      </c>
      <c r="K134">
        <v>1.7026944427542295E-2</v>
      </c>
    </row>
    <row r="135" spans="2:11" x14ac:dyDescent="0.25">
      <c r="B135" t="s">
        <v>18</v>
      </c>
      <c r="D135">
        <v>11000</v>
      </c>
      <c r="E135">
        <v>1500</v>
      </c>
      <c r="G135">
        <v>21</v>
      </c>
      <c r="H135">
        <v>8</v>
      </c>
      <c r="J135">
        <v>-6.2250427179554686E-3</v>
      </c>
      <c r="K135">
        <v>1.7026944427542295E-2</v>
      </c>
    </row>
    <row r="136" spans="2:11" x14ac:dyDescent="0.25">
      <c r="B136" t="s">
        <v>18</v>
      </c>
      <c r="D136">
        <v>13000</v>
      </c>
      <c r="E136">
        <v>0</v>
      </c>
      <c r="F136">
        <v>220.9</v>
      </c>
      <c r="G136">
        <v>27</v>
      </c>
      <c r="H136">
        <v>11</v>
      </c>
      <c r="I136">
        <v>980</v>
      </c>
      <c r="J136">
        <v>-1.2841128665658631E-2</v>
      </c>
      <c r="K136">
        <v>2.1351118935781784E-2</v>
      </c>
    </row>
    <row r="137" spans="2:11" x14ac:dyDescent="0.25">
      <c r="B137" t="s">
        <v>18</v>
      </c>
      <c r="D137">
        <v>13000</v>
      </c>
      <c r="E137">
        <v>500</v>
      </c>
      <c r="G137">
        <v>27</v>
      </c>
      <c r="H137">
        <v>11</v>
      </c>
      <c r="J137">
        <v>-1.2841128665658631E-2</v>
      </c>
      <c r="K137">
        <v>2.1351118935781784E-2</v>
      </c>
    </row>
    <row r="138" spans="2:11" x14ac:dyDescent="0.25">
      <c r="B138" t="s">
        <v>18</v>
      </c>
      <c r="D138">
        <v>13000</v>
      </c>
      <c r="E138">
        <v>1000</v>
      </c>
      <c r="G138">
        <v>27</v>
      </c>
      <c r="H138">
        <v>11</v>
      </c>
      <c r="J138">
        <v>-1.2841128665658631E-2</v>
      </c>
      <c r="K138">
        <v>2.1351118935781784E-2</v>
      </c>
    </row>
    <row r="139" spans="2:11" x14ac:dyDescent="0.25">
      <c r="B139" t="s">
        <v>18</v>
      </c>
      <c r="D139">
        <v>13000</v>
      </c>
      <c r="E139">
        <v>1500</v>
      </c>
      <c r="G139">
        <v>27</v>
      </c>
      <c r="H139">
        <v>11</v>
      </c>
      <c r="J139">
        <v>-1.2841128665658631E-2</v>
      </c>
      <c r="K139">
        <v>2.1351118935781784E-2</v>
      </c>
    </row>
    <row r="140" spans="2:11" x14ac:dyDescent="0.25">
      <c r="B140" t="s">
        <v>18</v>
      </c>
      <c r="D140">
        <v>15000</v>
      </c>
      <c r="E140">
        <v>0</v>
      </c>
      <c r="F140">
        <v>291.89999999999998</v>
      </c>
      <c r="G140">
        <v>35</v>
      </c>
      <c r="H140">
        <v>14</v>
      </c>
      <c r="I140">
        <v>1562</v>
      </c>
      <c r="J140">
        <v>-1.3212017069093401E-2</v>
      </c>
      <c r="K140">
        <v>1.8121410018999518E-2</v>
      </c>
    </row>
    <row r="141" spans="2:11" x14ac:dyDescent="0.25">
      <c r="B141" t="s">
        <v>18</v>
      </c>
      <c r="D141">
        <v>15000</v>
      </c>
      <c r="E141">
        <v>500</v>
      </c>
      <c r="G141">
        <v>35</v>
      </c>
      <c r="H141">
        <v>14</v>
      </c>
      <c r="J141">
        <v>-1.3212017069093401E-2</v>
      </c>
      <c r="K141">
        <v>1.8121410018999518E-2</v>
      </c>
    </row>
    <row r="142" spans="2:11" x14ac:dyDescent="0.25">
      <c r="B142" t="s">
        <v>18</v>
      </c>
      <c r="D142">
        <v>15000</v>
      </c>
      <c r="E142">
        <v>1000</v>
      </c>
      <c r="G142">
        <v>35</v>
      </c>
      <c r="H142">
        <v>14</v>
      </c>
      <c r="J142">
        <v>-1.3212017069093401E-2</v>
      </c>
      <c r="K142">
        <v>1.8121410018999518E-2</v>
      </c>
    </row>
    <row r="143" spans="2:11" x14ac:dyDescent="0.25">
      <c r="B143" t="s">
        <v>18</v>
      </c>
      <c r="D143">
        <v>15000</v>
      </c>
      <c r="E143">
        <v>1500</v>
      </c>
      <c r="G143">
        <v>35</v>
      </c>
      <c r="H143">
        <v>14</v>
      </c>
      <c r="J143">
        <v>-1.3212017069093401E-2</v>
      </c>
      <c r="K143">
        <v>1.8121410018999518E-2</v>
      </c>
    </row>
    <row r="144" spans="2:11" x14ac:dyDescent="0.25">
      <c r="B144" t="s">
        <v>18</v>
      </c>
      <c r="D144">
        <v>17000</v>
      </c>
      <c r="E144">
        <v>0</v>
      </c>
      <c r="F144">
        <v>377.2</v>
      </c>
      <c r="G144">
        <v>42</v>
      </c>
      <c r="H144">
        <v>17</v>
      </c>
      <c r="I144">
        <v>2375</v>
      </c>
      <c r="J144">
        <v>1.8178042781862257E-2</v>
      </c>
      <c r="K144">
        <v>-1.4865994575688113E-3</v>
      </c>
    </row>
    <row r="145" spans="2:11" x14ac:dyDescent="0.25">
      <c r="B145" t="s">
        <v>18</v>
      </c>
      <c r="D145">
        <v>17000</v>
      </c>
      <c r="E145">
        <v>500</v>
      </c>
      <c r="G145">
        <v>42</v>
      </c>
      <c r="H145">
        <v>17</v>
      </c>
      <c r="J145">
        <v>1.8178042781862257E-2</v>
      </c>
      <c r="K145">
        <v>-1.4865994575688113E-3</v>
      </c>
    </row>
    <row r="146" spans="2:11" x14ac:dyDescent="0.25">
      <c r="B146" t="s">
        <v>18</v>
      </c>
      <c r="D146">
        <v>17000</v>
      </c>
      <c r="E146">
        <v>1000</v>
      </c>
      <c r="G146">
        <v>42</v>
      </c>
      <c r="H146">
        <v>17</v>
      </c>
      <c r="J146">
        <v>1.8178042781862257E-2</v>
      </c>
      <c r="K146">
        <v>-1.4865994575688113E-3</v>
      </c>
    </row>
    <row r="147" spans="2:11" x14ac:dyDescent="0.25">
      <c r="B147" t="s">
        <v>18</v>
      </c>
      <c r="D147">
        <v>17000</v>
      </c>
      <c r="E147">
        <v>1500</v>
      </c>
      <c r="G147">
        <v>42</v>
      </c>
      <c r="H147">
        <v>17</v>
      </c>
      <c r="J147">
        <v>1.8178042781862257E-2</v>
      </c>
      <c r="K147">
        <v>-1.4865994575688113E-3</v>
      </c>
    </row>
    <row r="148" spans="2:11" x14ac:dyDescent="0.25">
      <c r="B148" t="s">
        <v>18</v>
      </c>
      <c r="D148">
        <v>19000</v>
      </c>
      <c r="E148">
        <v>0</v>
      </c>
      <c r="F148">
        <v>481.7</v>
      </c>
      <c r="G148">
        <v>52</v>
      </c>
      <c r="H148">
        <v>20</v>
      </c>
      <c r="I148">
        <v>3507</v>
      </c>
      <c r="J148">
        <v>9.4412375795279377E-2</v>
      </c>
      <c r="K148">
        <v>-7.5757619389677344E-2</v>
      </c>
    </row>
    <row r="149" spans="2:11" x14ac:dyDescent="0.25">
      <c r="B149" t="s">
        <v>18</v>
      </c>
      <c r="D149">
        <v>19000</v>
      </c>
      <c r="E149">
        <v>500</v>
      </c>
      <c r="G149">
        <v>52</v>
      </c>
      <c r="H149">
        <v>20</v>
      </c>
      <c r="J149">
        <v>9.4412375795279377E-2</v>
      </c>
      <c r="K149">
        <v>-7.5757619389677344E-2</v>
      </c>
    </row>
    <row r="150" spans="2:11" x14ac:dyDescent="0.25">
      <c r="B150" t="s">
        <v>18</v>
      </c>
      <c r="D150">
        <v>19000</v>
      </c>
      <c r="E150">
        <v>1000</v>
      </c>
      <c r="G150">
        <v>52</v>
      </c>
      <c r="H150">
        <v>20</v>
      </c>
      <c r="J150">
        <v>9.4412375795279377E-2</v>
      </c>
      <c r="K150">
        <v>-7.5757619389677344E-2</v>
      </c>
    </row>
    <row r="151" spans="2:11" x14ac:dyDescent="0.25">
      <c r="B151" t="s">
        <v>18</v>
      </c>
      <c r="D151">
        <v>19000</v>
      </c>
      <c r="E151">
        <v>1500</v>
      </c>
      <c r="G151">
        <v>52</v>
      </c>
      <c r="H151">
        <v>20</v>
      </c>
      <c r="J151">
        <v>9.4412375795279377E-2</v>
      </c>
      <c r="K151">
        <v>-7.5757619389677344E-2</v>
      </c>
    </row>
    <row r="152" spans="2:11" x14ac:dyDescent="0.25">
      <c r="B152" t="s">
        <v>18</v>
      </c>
      <c r="D152">
        <v>21000</v>
      </c>
      <c r="E152">
        <v>0</v>
      </c>
      <c r="F152">
        <v>624</v>
      </c>
      <c r="G152">
        <v>64</v>
      </c>
      <c r="H152">
        <v>26</v>
      </c>
      <c r="I152">
        <v>5234</v>
      </c>
      <c r="J152">
        <v>0.395158384848594</v>
      </c>
      <c r="K152">
        <v>-0.34017677362303667</v>
      </c>
    </row>
    <row r="153" spans="2:11" x14ac:dyDescent="0.25">
      <c r="B153" t="s">
        <v>18</v>
      </c>
      <c r="D153">
        <v>21000</v>
      </c>
      <c r="E153">
        <v>500</v>
      </c>
      <c r="G153">
        <v>64</v>
      </c>
      <c r="H153">
        <v>26</v>
      </c>
      <c r="J153">
        <v>0.395158384848594</v>
      </c>
      <c r="K153">
        <v>-0.34017677362303667</v>
      </c>
    </row>
    <row r="154" spans="2:11" x14ac:dyDescent="0.25">
      <c r="B154" t="s">
        <v>18</v>
      </c>
      <c r="D154">
        <v>21000</v>
      </c>
      <c r="E154">
        <v>1000</v>
      </c>
      <c r="G154">
        <v>64</v>
      </c>
      <c r="H154">
        <v>26</v>
      </c>
      <c r="J154">
        <v>0.395158384848594</v>
      </c>
      <c r="K154">
        <v>-0.34017677362303667</v>
      </c>
    </row>
    <row r="155" spans="2:11" x14ac:dyDescent="0.25">
      <c r="B155" t="s">
        <v>18</v>
      </c>
      <c r="D155">
        <v>21000</v>
      </c>
      <c r="E155">
        <v>1500</v>
      </c>
      <c r="G155">
        <v>64</v>
      </c>
      <c r="H155">
        <v>26</v>
      </c>
      <c r="J155">
        <v>0.395158384848594</v>
      </c>
      <c r="K155">
        <v>-0.34017677362303667</v>
      </c>
    </row>
  </sheetData>
  <sortState xmlns:xlrd2="http://schemas.microsoft.com/office/spreadsheetml/2017/richdata2" ref="B2:K155">
    <sortCondition ref="B2:B155"/>
    <sortCondition ref="D2:D155"/>
    <sortCondition ref="E2:E1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"/>
  <sheetViews>
    <sheetView workbookViewId="0">
      <selection activeCell="C2" sqref="C2:C19"/>
    </sheetView>
  </sheetViews>
  <sheetFormatPr defaultRowHeight="15" x14ac:dyDescent="0.25"/>
  <cols>
    <col min="3" max="3" width="10.7109375" bestFit="1" customWidth="1"/>
  </cols>
  <sheetData>
    <row r="1" spans="1:9" x14ac:dyDescent="0.25">
      <c r="A1" t="s">
        <v>2</v>
      </c>
      <c r="B1" t="s">
        <v>4</v>
      </c>
      <c r="C1" t="s">
        <v>5</v>
      </c>
      <c r="D1" t="s">
        <v>0</v>
      </c>
      <c r="E1" t="s">
        <v>1</v>
      </c>
      <c r="F1" t="s">
        <v>6</v>
      </c>
      <c r="G1" t="s">
        <v>7</v>
      </c>
      <c r="H1" t="s">
        <v>8</v>
      </c>
      <c r="I1" t="s">
        <v>3</v>
      </c>
    </row>
    <row r="2" spans="1:9" x14ac:dyDescent="0.25">
      <c r="A2">
        <v>2000</v>
      </c>
      <c r="B2">
        <v>25.5</v>
      </c>
      <c r="C2">
        <f xml:space="preserve"> 6E-22*A2^6 - 0.00000000000000003*A2^5 + 0.0000000000006*A2^4 - 0.000000007*A2^3 + 0.00004*A2^2 - 0.0748*A2 + 78.941</f>
        <v>42.019399999999976</v>
      </c>
      <c r="D2">
        <v>0.63</v>
      </c>
      <c r="E2">
        <v>71</v>
      </c>
      <c r="F2">
        <v>1</v>
      </c>
      <c r="G2">
        <v>3.3</v>
      </c>
      <c r="H2">
        <v>0.7</v>
      </c>
      <c r="I2">
        <v>0.06</v>
      </c>
    </row>
    <row r="3" spans="1:9" x14ac:dyDescent="0.25">
      <c r="A3">
        <v>3000</v>
      </c>
      <c r="B3">
        <v>40.299999999999997</v>
      </c>
      <c r="C3">
        <f t="shared" ref="C3:C19" si="0" xml:space="preserve"> 6E-22*A3^6 - 0.00000000000000003*A3^5 + 0.0000000000006*A3^4 - 0.000000007*A3^3 + 0.00004*A3^2 - 0.0748*A3 + 78.941</f>
        <v>67.288400000000053</v>
      </c>
      <c r="D3">
        <v>0.41</v>
      </c>
      <c r="E3">
        <v>64</v>
      </c>
      <c r="F3">
        <v>1</v>
      </c>
      <c r="G3">
        <v>5.0999999999999996</v>
      </c>
      <c r="H3">
        <v>1.2</v>
      </c>
      <c r="I3">
        <v>0.1</v>
      </c>
    </row>
    <row r="4" spans="1:9" x14ac:dyDescent="0.25">
      <c r="A4">
        <v>4000</v>
      </c>
      <c r="B4">
        <v>57</v>
      </c>
      <c r="C4">
        <f t="shared" si="0"/>
        <v>97.078599999999966</v>
      </c>
      <c r="D4">
        <v>0.3</v>
      </c>
      <c r="E4">
        <v>57</v>
      </c>
      <c r="F4">
        <v>1</v>
      </c>
      <c r="G4">
        <v>7.1</v>
      </c>
      <c r="H4">
        <v>1.7</v>
      </c>
      <c r="I4">
        <v>0.14000000000000001</v>
      </c>
    </row>
    <row r="5" spans="1:9" x14ac:dyDescent="0.25">
      <c r="A5">
        <v>5000</v>
      </c>
      <c r="B5">
        <v>75.7</v>
      </c>
      <c r="C5">
        <f t="shared" si="0"/>
        <v>120.56600000000012</v>
      </c>
    </row>
    <row r="6" spans="1:9" x14ac:dyDescent="0.25">
      <c r="A6">
        <v>6000</v>
      </c>
      <c r="B6">
        <v>96.8</v>
      </c>
      <c r="C6">
        <f t="shared" si="0"/>
        <v>130.45460000000017</v>
      </c>
    </row>
    <row r="7" spans="1:9" x14ac:dyDescent="0.25">
      <c r="A7">
        <v>7000</v>
      </c>
      <c r="B7">
        <v>120.8</v>
      </c>
      <c r="C7">
        <f t="shared" si="0"/>
        <v>121.32040000000015</v>
      </c>
    </row>
    <row r="8" spans="1:9" x14ac:dyDescent="0.25">
      <c r="A8">
        <v>8000</v>
      </c>
      <c r="B8">
        <v>148.1</v>
      </c>
      <c r="C8">
        <f t="shared" si="0"/>
        <v>88.387399999999815</v>
      </c>
    </row>
    <row r="9" spans="1:9" x14ac:dyDescent="0.25">
      <c r="A9">
        <v>9000</v>
      </c>
      <c r="B9">
        <v>179.2</v>
      </c>
      <c r="C9">
        <f t="shared" si="0"/>
        <v>26.735600000000403</v>
      </c>
    </row>
    <row r="10" spans="1:9" x14ac:dyDescent="0.25">
      <c r="A10">
        <v>10000</v>
      </c>
      <c r="B10">
        <v>214.3</v>
      </c>
      <c r="C10">
        <f t="shared" si="0"/>
        <v>-69.058999999999543</v>
      </c>
    </row>
    <row r="11" spans="1:9" x14ac:dyDescent="0.25">
      <c r="A11">
        <v>11000</v>
      </c>
      <c r="B11">
        <v>253.6</v>
      </c>
      <c r="C11">
        <f t="shared" si="0"/>
        <v>-204.85239999999945</v>
      </c>
    </row>
    <row r="12" spans="1:9" x14ac:dyDescent="0.25">
      <c r="A12">
        <v>12000</v>
      </c>
      <c r="B12">
        <v>297.3</v>
      </c>
      <c r="C12">
        <f t="shared" si="0"/>
        <v>-386.42860000000053</v>
      </c>
    </row>
    <row r="13" spans="1:9" x14ac:dyDescent="0.25">
      <c r="A13">
        <v>13000</v>
      </c>
      <c r="B13">
        <v>345.8</v>
      </c>
      <c r="C13">
        <f t="shared" si="0"/>
        <v>-618.56359999999972</v>
      </c>
    </row>
    <row r="14" spans="1:9" x14ac:dyDescent="0.25">
      <c r="A14">
        <v>14000</v>
      </c>
      <c r="B14">
        <v>400.1</v>
      </c>
      <c r="C14">
        <f t="shared" si="0"/>
        <v>-903.65740000000096</v>
      </c>
    </row>
    <row r="15" spans="1:9" x14ac:dyDescent="0.25">
      <c r="A15">
        <v>15000</v>
      </c>
      <c r="B15">
        <v>461.5</v>
      </c>
      <c r="C15">
        <f t="shared" si="0"/>
        <v>-1239.934</v>
      </c>
    </row>
    <row r="16" spans="1:9" x14ac:dyDescent="0.25">
      <c r="A16">
        <v>16000</v>
      </c>
      <c r="B16">
        <v>533.4</v>
      </c>
      <c r="C16">
        <f t="shared" si="0"/>
        <v>-1619.2094000000031</v>
      </c>
    </row>
    <row r="17" spans="1:3" x14ac:dyDescent="0.25">
      <c r="A17">
        <v>17000</v>
      </c>
      <c r="B17">
        <v>624.9</v>
      </c>
      <c r="C17">
        <f t="shared" si="0"/>
        <v>-2024.2276000000081</v>
      </c>
    </row>
    <row r="18" spans="1:3" x14ac:dyDescent="0.25">
      <c r="A18">
        <v>17800</v>
      </c>
      <c r="B18">
        <v>752.8</v>
      </c>
      <c r="C18">
        <f t="shared" si="0"/>
        <v>-2347.5007774975916</v>
      </c>
    </row>
    <row r="19" spans="1:3" x14ac:dyDescent="0.25">
      <c r="C19">
        <f t="shared" si="0"/>
        <v>78.941000000000003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E11" sqref="E11"/>
    </sheetView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7</v>
      </c>
      <c r="D1" t="s">
        <v>8</v>
      </c>
      <c r="E1" t="s">
        <v>11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3000</v>
      </c>
      <c r="B3">
        <v>37.5</v>
      </c>
      <c r="C3">
        <v>4</v>
      </c>
      <c r="D3">
        <v>1</v>
      </c>
      <c r="E3">
        <v>30</v>
      </c>
    </row>
    <row r="4" spans="1:5" x14ac:dyDescent="0.25">
      <c r="A4">
        <v>6000</v>
      </c>
      <c r="B4">
        <v>89.5</v>
      </c>
      <c r="C4">
        <v>11</v>
      </c>
      <c r="D4">
        <v>3</v>
      </c>
      <c r="E4">
        <v>154</v>
      </c>
    </row>
    <row r="5" spans="1:5" x14ac:dyDescent="0.25">
      <c r="A5">
        <v>9000</v>
      </c>
      <c r="B5">
        <v>165</v>
      </c>
      <c r="C5">
        <v>19</v>
      </c>
      <c r="D5">
        <v>6</v>
      </c>
      <c r="E5">
        <v>463</v>
      </c>
    </row>
    <row r="6" spans="1:5" x14ac:dyDescent="0.25">
      <c r="A6">
        <v>12000</v>
      </c>
      <c r="B6">
        <v>274</v>
      </c>
      <c r="C6">
        <v>29</v>
      </c>
      <c r="D6">
        <v>10</v>
      </c>
      <c r="E6">
        <v>1111</v>
      </c>
    </row>
    <row r="7" spans="1:5" x14ac:dyDescent="0.25">
      <c r="A7">
        <v>15000</v>
      </c>
      <c r="B7">
        <v>424.5</v>
      </c>
      <c r="C7">
        <v>42</v>
      </c>
      <c r="D7">
        <v>16</v>
      </c>
      <c r="E7">
        <v>2282</v>
      </c>
    </row>
    <row r="8" spans="1:5" x14ac:dyDescent="0.25">
      <c r="A8">
        <v>18000</v>
      </c>
      <c r="B8">
        <v>666.4</v>
      </c>
      <c r="C8">
        <v>60</v>
      </c>
      <c r="D8">
        <v>28</v>
      </c>
      <c r="E8">
        <v>4660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MACs</vt:lpstr>
      <vt:lpstr>Alt</vt:lpstr>
      <vt:lpstr>rand</vt:lpstr>
      <vt:lpstr>Sheet1</vt:lpstr>
      <vt:lpstr>7R</vt:lpstr>
      <vt:lpstr>4H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Ken Harmon</cp:lastModifiedBy>
  <dcterms:created xsi:type="dcterms:W3CDTF">2020-05-12T22:12:31Z</dcterms:created>
  <dcterms:modified xsi:type="dcterms:W3CDTF">2020-06-17T01:32:34Z</dcterms:modified>
</cp:coreProperties>
</file>